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4560" tabRatio="601" activeTab="0"/>
  </bookViews>
  <sheets>
    <sheet name="Zał. Rady" sheetId="1" r:id="rId1"/>
  </sheets>
  <definedNames>
    <definedName name="_xlnm.Print_Area" localSheetId="0">'Zał. Rady'!$A$1:$I$38</definedName>
    <definedName name="_xlnm.Print_Titles" localSheetId="0">'Zał. Rady'!$8:$8</definedName>
  </definedNames>
  <calcPr fullCalcOnLoad="1"/>
</workbook>
</file>

<file path=xl/sharedStrings.xml><?xml version="1.0" encoding="utf-8"?>
<sst xmlns="http://schemas.openxmlformats.org/spreadsheetml/2006/main" count="46" uniqueCount="45">
  <si>
    <t>Rozdz.</t>
  </si>
  <si>
    <t>Administracja publiczna</t>
  </si>
  <si>
    <t>Rady miast i miast na prawach powiatu</t>
  </si>
  <si>
    <t>w złotych</t>
  </si>
  <si>
    <t>Dział</t>
  </si>
  <si>
    <t>Przewidywane wykonanie 1999 roku</t>
  </si>
  <si>
    <t xml:space="preserve"> %                                          5:4</t>
  </si>
  <si>
    <t>% 
5:4</t>
  </si>
  <si>
    <t>Abramowice</t>
  </si>
  <si>
    <t>Bronowice</t>
  </si>
  <si>
    <t>Czechów Południowy</t>
  </si>
  <si>
    <t>Czechów Północny</t>
  </si>
  <si>
    <t>Czuby Południe</t>
  </si>
  <si>
    <t>Czuby Północne</t>
  </si>
  <si>
    <t>Dziesiąta</t>
  </si>
  <si>
    <t>Felin</t>
  </si>
  <si>
    <t>Głusk</t>
  </si>
  <si>
    <t>Hajdów Zadębie</t>
  </si>
  <si>
    <t>Kalinowszczyzna</t>
  </si>
  <si>
    <t>Konstantynów</t>
  </si>
  <si>
    <t>Kośminek</t>
  </si>
  <si>
    <t>Ponikwoda</t>
  </si>
  <si>
    <t>Sławin</t>
  </si>
  <si>
    <t>Sławinek</t>
  </si>
  <si>
    <t>Stare Miasto</t>
  </si>
  <si>
    <t>Szerokie</t>
  </si>
  <si>
    <t>Śródmieście</t>
  </si>
  <si>
    <t>Tatary</t>
  </si>
  <si>
    <t>Węglin Południe</t>
  </si>
  <si>
    <t>Węglin Północ</t>
  </si>
  <si>
    <t>Wieniawa</t>
  </si>
  <si>
    <t>Wrotków</t>
  </si>
  <si>
    <t>Za Cukrownią</t>
  </si>
  <si>
    <t>Zemborzyce</t>
  </si>
  <si>
    <t>remonty lokali jednostek pomocniczych miasta</t>
  </si>
  <si>
    <t>Rury</t>
  </si>
  <si>
    <t>Przewidywane wykonanie 2005 roku</t>
  </si>
  <si>
    <t>Plan 2006 rok</t>
  </si>
  <si>
    <t>Treść
(nazwa działu, rozdziału, jednostki pomocniczej miasta)</t>
  </si>
  <si>
    <t>do uchwały nr 849/XXXVI/2005</t>
  </si>
  <si>
    <t>z dnia 29 grudnia 2005 r.</t>
  </si>
  <si>
    <t>Rady Miasta Lublin</t>
  </si>
  <si>
    <t>Planowane wydatki na utrzymanie Rad i Zarządów</t>
  </si>
  <si>
    <t>jednostek pomocniczych miasta na 2006 rok</t>
  </si>
  <si>
    <t>Załącznik nr 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</si>
</sst>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  <numFmt numFmtId="165" formatCode="h:m"/>
    <numFmt numFmtId="166" formatCode="#,##0.00\ &quot;zł&quot;;[Red]#,##0.00\ &quot;zł&quot;"/>
    <numFmt numFmtId="167" formatCode="#,##0.0"/>
    <numFmt numFmtId="168" formatCode="#,##0\ &quot;zł&quot;"/>
    <numFmt numFmtId="169" formatCode="#,##0.000"/>
    <numFmt numFmtId="170" formatCode="#,##0.0000"/>
    <numFmt numFmtId="171" formatCode="#,##0.00\ &quot;zł&quot;"/>
    <numFmt numFmtId="172" formatCode="#,##0.00\ _z_ł"/>
    <numFmt numFmtId="173" formatCode="#,##0\ _z_ł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right"/>
    </xf>
    <xf numFmtId="10" fontId="4" fillId="2" borderId="2" xfId="0" applyNumberFormat="1" applyFont="1" applyFill="1" applyBorder="1" applyAlignment="1">
      <alignment horizontal="right"/>
    </xf>
    <xf numFmtId="10" fontId="4" fillId="2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Continuous" wrapText="1"/>
    </xf>
    <xf numFmtId="3" fontId="11" fillId="3" borderId="5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left"/>
    </xf>
    <xf numFmtId="3" fontId="11" fillId="3" borderId="2" xfId="0" applyNumberFormat="1" applyFont="1" applyFill="1" applyBorder="1" applyAlignment="1">
      <alignment horizontal="left" wrapText="1"/>
    </xf>
    <xf numFmtId="3" fontId="11" fillId="3" borderId="2" xfId="0" applyNumberFormat="1" applyFont="1" applyFill="1" applyBorder="1" applyAlignment="1">
      <alignment horizontal="right"/>
    </xf>
    <xf numFmtId="10" fontId="11" fillId="3" borderId="2" xfId="0" applyNumberFormat="1" applyFont="1" applyFill="1" applyBorder="1" applyAlignment="1">
      <alignment horizontal="right"/>
    </xf>
    <xf numFmtId="10" fontId="11" fillId="3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3" fontId="5" fillId="0" borderId="6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/>
    </xf>
    <xf numFmtId="10" fontId="5" fillId="0" borderId="6" xfId="0" applyNumberFormat="1" applyFont="1" applyFill="1" applyBorder="1" applyAlignment="1">
      <alignment horizontal="right"/>
    </xf>
    <xf numFmtId="10" fontId="5" fillId="0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3" fontId="5" fillId="0" borderId="7" xfId="0" applyNumberFormat="1" applyFont="1" applyFill="1" applyBorder="1" applyAlignment="1">
      <alignment horizontal="right"/>
    </xf>
    <xf numFmtId="3" fontId="5" fillId="0" borderId="7" xfId="0" applyNumberFormat="1" applyFont="1" applyBorder="1" applyAlignment="1">
      <alignment/>
    </xf>
    <xf numFmtId="10" fontId="5" fillId="0" borderId="7" xfId="0" applyNumberFormat="1" applyFont="1" applyFill="1" applyBorder="1" applyAlignment="1">
      <alignment horizontal="right"/>
    </xf>
    <xf numFmtId="10" fontId="5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10" fontId="5" fillId="0" borderId="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workbookViewId="0" topLeftCell="A1">
      <selection activeCell="C4" sqref="C4"/>
    </sheetView>
  </sheetViews>
  <sheetFormatPr defaultColWidth="9.00390625" defaultRowHeight="12.75"/>
  <cols>
    <col min="1" max="1" width="6.00390625" style="21" customWidth="1"/>
    <col min="2" max="2" width="10.00390625" style="21" customWidth="1"/>
    <col min="3" max="3" width="61.125" style="21" customWidth="1"/>
    <col min="4" max="5" width="0.12890625" style="21" hidden="1" customWidth="1"/>
    <col min="6" max="6" width="28.75390625" style="21" customWidth="1"/>
    <col min="7" max="7" width="28.75390625" style="22" customWidth="1"/>
    <col min="8" max="8" width="12.00390625" style="21" hidden="1" customWidth="1"/>
    <col min="9" max="9" width="16.375" style="22" customWidth="1"/>
    <col min="10" max="10" width="19.125" style="0" customWidth="1"/>
    <col min="11" max="15" width="12.125" style="0" hidden="1" customWidth="1"/>
    <col min="16" max="16" width="12.125" style="0" customWidth="1"/>
  </cols>
  <sheetData>
    <row r="1" spans="1:9" ht="18.75" customHeight="1">
      <c r="A1" s="1"/>
      <c r="B1" s="1"/>
      <c r="C1" s="2"/>
      <c r="D1" s="2"/>
      <c r="E1" s="2"/>
      <c r="F1" s="2"/>
      <c r="G1" s="30" t="s">
        <v>44</v>
      </c>
      <c r="H1" s="2"/>
      <c r="I1" s="3"/>
    </row>
    <row r="2" spans="1:9" ht="18.75" customHeight="1">
      <c r="A2" s="58" t="s">
        <v>42</v>
      </c>
      <c r="B2" s="59"/>
      <c r="C2" s="59"/>
      <c r="D2" s="4"/>
      <c r="E2" s="4"/>
      <c r="F2" s="4"/>
      <c r="G2" s="31" t="s">
        <v>39</v>
      </c>
      <c r="H2" s="5"/>
      <c r="I2" s="26"/>
    </row>
    <row r="3" spans="1:9" ht="18.75" customHeight="1">
      <c r="A3" s="58" t="s">
        <v>43</v>
      </c>
      <c r="B3" s="59"/>
      <c r="C3" s="59"/>
      <c r="D3" s="4"/>
      <c r="E3" s="4"/>
      <c r="F3" s="4"/>
      <c r="G3" s="31" t="s">
        <v>41</v>
      </c>
      <c r="H3" s="5"/>
      <c r="I3" s="26"/>
    </row>
    <row r="4" spans="1:9" ht="18.75" customHeight="1">
      <c r="A4" s="27"/>
      <c r="B4" s="28"/>
      <c r="C4" s="28"/>
      <c r="D4" s="4"/>
      <c r="E4" s="4"/>
      <c r="F4" s="4"/>
      <c r="G4" s="31" t="s">
        <v>40</v>
      </c>
      <c r="H4" s="5"/>
      <c r="I4" s="26"/>
    </row>
    <row r="5" spans="1:9" ht="14.25" customHeight="1">
      <c r="A5" s="58"/>
      <c r="B5" s="59"/>
      <c r="C5" s="59"/>
      <c r="D5" s="4"/>
      <c r="E5" s="4"/>
      <c r="F5" s="4"/>
      <c r="G5" s="29"/>
      <c r="H5" s="5"/>
      <c r="I5" s="26"/>
    </row>
    <row r="6" spans="1:9" ht="18" customHeight="1" thickBot="1">
      <c r="A6" s="6"/>
      <c r="B6" s="6"/>
      <c r="C6" s="7"/>
      <c r="D6" s="8"/>
      <c r="E6" s="8"/>
      <c r="F6" s="8"/>
      <c r="G6" s="25" t="s">
        <v>3</v>
      </c>
      <c r="H6" s="6" t="s">
        <v>3</v>
      </c>
      <c r="I6" s="6"/>
    </row>
    <row r="7" spans="1:9" ht="47.25" customHeight="1" thickBot="1" thickTop="1">
      <c r="A7" s="32" t="s">
        <v>4</v>
      </c>
      <c r="B7" s="32" t="s">
        <v>0</v>
      </c>
      <c r="C7" s="33" t="s">
        <v>38</v>
      </c>
      <c r="D7" s="34" t="s">
        <v>5</v>
      </c>
      <c r="E7" s="34"/>
      <c r="F7" s="34" t="s">
        <v>36</v>
      </c>
      <c r="G7" s="32" t="s">
        <v>37</v>
      </c>
      <c r="H7" s="35" t="s">
        <v>6</v>
      </c>
      <c r="I7" s="33" t="s">
        <v>7</v>
      </c>
    </row>
    <row r="8" spans="1:9" ht="16.5" customHeight="1" thickBot="1" thickTop="1">
      <c r="A8" s="23">
        <v>1</v>
      </c>
      <c r="B8" s="23">
        <v>2</v>
      </c>
      <c r="C8" s="24">
        <v>3</v>
      </c>
      <c r="D8" s="23">
        <v>4</v>
      </c>
      <c r="E8" s="23"/>
      <c r="F8" s="23">
        <v>4</v>
      </c>
      <c r="G8" s="23">
        <v>5</v>
      </c>
      <c r="H8" s="23">
        <v>6</v>
      </c>
      <c r="I8" s="23">
        <v>6</v>
      </c>
    </row>
    <row r="9" spans="1:9" ht="24" customHeight="1" thickTop="1">
      <c r="A9" s="36">
        <v>750</v>
      </c>
      <c r="B9" s="37"/>
      <c r="C9" s="38" t="s">
        <v>1</v>
      </c>
      <c r="D9" s="39">
        <f>D10</f>
        <v>18200</v>
      </c>
      <c r="E9" s="39"/>
      <c r="F9" s="39">
        <f>F10</f>
        <v>396358</v>
      </c>
      <c r="G9" s="39">
        <f>G10</f>
        <v>417000</v>
      </c>
      <c r="H9" s="40">
        <f>G9/D9</f>
        <v>22.912087912087912</v>
      </c>
      <c r="I9" s="41">
        <f aca="true" t="shared" si="0" ref="I9:I37">G9/F9</f>
        <v>1.0520791809424812</v>
      </c>
    </row>
    <row r="10" spans="1:9" ht="21" customHeight="1">
      <c r="A10" s="9"/>
      <c r="B10" s="10">
        <v>75022</v>
      </c>
      <c r="C10" s="11" t="s">
        <v>2</v>
      </c>
      <c r="D10" s="12">
        <f>SUM(D11:D14)</f>
        <v>18200</v>
      </c>
      <c r="E10" s="12"/>
      <c r="F10" s="12">
        <f>SUM(F11:F38)</f>
        <v>396358</v>
      </c>
      <c r="G10" s="12">
        <f>SUM(G11:G38)</f>
        <v>417000</v>
      </c>
      <c r="H10" s="13">
        <f>G10/D10</f>
        <v>22.912087912087912</v>
      </c>
      <c r="I10" s="14">
        <f t="shared" si="0"/>
        <v>1.0520791809424812</v>
      </c>
    </row>
    <row r="11" spans="1:9" ht="18" customHeight="1">
      <c r="A11" s="15"/>
      <c r="B11" s="16"/>
      <c r="C11" s="42" t="s">
        <v>8</v>
      </c>
      <c r="D11" s="43">
        <v>6400</v>
      </c>
      <c r="E11" s="43"/>
      <c r="F11" s="44">
        <v>11200</v>
      </c>
      <c r="G11" s="45">
        <v>11600</v>
      </c>
      <c r="H11" s="46">
        <f>G11/D11</f>
        <v>1.8125</v>
      </c>
      <c r="I11" s="47">
        <f t="shared" si="0"/>
        <v>1.0357142857142858</v>
      </c>
    </row>
    <row r="12" spans="1:9" ht="18" customHeight="1">
      <c r="A12" s="17"/>
      <c r="B12" s="17"/>
      <c r="C12" s="48" t="s">
        <v>9</v>
      </c>
      <c r="D12" s="49">
        <v>6300</v>
      </c>
      <c r="E12" s="49"/>
      <c r="F12" s="49">
        <v>15400</v>
      </c>
      <c r="G12" s="50">
        <v>15800</v>
      </c>
      <c r="H12" s="51">
        <f>G12/D12</f>
        <v>2.507936507936508</v>
      </c>
      <c r="I12" s="52">
        <f t="shared" si="0"/>
        <v>1.025974025974026</v>
      </c>
    </row>
    <row r="13" spans="1:9" ht="18" customHeight="1">
      <c r="A13" s="17"/>
      <c r="B13" s="17"/>
      <c r="C13" s="48" t="s">
        <v>10</v>
      </c>
      <c r="D13" s="49"/>
      <c r="E13" s="49"/>
      <c r="F13" s="49">
        <v>10300</v>
      </c>
      <c r="G13" s="50">
        <v>11400</v>
      </c>
      <c r="H13" s="51"/>
      <c r="I13" s="52">
        <f t="shared" si="0"/>
        <v>1.1067961165048543</v>
      </c>
    </row>
    <row r="14" spans="1:9" ht="18" customHeight="1">
      <c r="A14" s="17"/>
      <c r="B14" s="17"/>
      <c r="C14" s="48" t="s">
        <v>11</v>
      </c>
      <c r="D14" s="49">
        <v>5500</v>
      </c>
      <c r="E14" s="49"/>
      <c r="F14" s="49">
        <v>11700</v>
      </c>
      <c r="G14" s="50">
        <v>11900</v>
      </c>
      <c r="H14" s="51">
        <f>G14/D14</f>
        <v>2.1636363636363636</v>
      </c>
      <c r="I14" s="52">
        <f t="shared" si="0"/>
        <v>1.017094017094017</v>
      </c>
    </row>
    <row r="15" spans="1:9" ht="18" customHeight="1">
      <c r="A15" s="18"/>
      <c r="B15" s="18"/>
      <c r="C15" s="48" t="s">
        <v>12</v>
      </c>
      <c r="D15" s="53"/>
      <c r="E15" s="53"/>
      <c r="F15" s="50">
        <v>11100</v>
      </c>
      <c r="G15" s="50">
        <v>11500</v>
      </c>
      <c r="H15" s="53"/>
      <c r="I15" s="52">
        <f t="shared" si="0"/>
        <v>1.0360360360360361</v>
      </c>
    </row>
    <row r="16" spans="1:9" ht="18" customHeight="1">
      <c r="A16" s="19"/>
      <c r="B16" s="18"/>
      <c r="C16" s="48" t="s">
        <v>13</v>
      </c>
      <c r="D16" s="54"/>
      <c r="E16" s="54"/>
      <c r="F16" s="54">
        <v>18100</v>
      </c>
      <c r="G16" s="50">
        <v>18500</v>
      </c>
      <c r="H16" s="54"/>
      <c r="I16" s="52">
        <f t="shared" si="0"/>
        <v>1.022099447513812</v>
      </c>
    </row>
    <row r="17" spans="1:9" ht="18" customHeight="1">
      <c r="A17" s="19"/>
      <c r="B17" s="18"/>
      <c r="C17" s="48" t="s">
        <v>14</v>
      </c>
      <c r="D17" s="54"/>
      <c r="E17" s="54"/>
      <c r="F17" s="54">
        <v>11500</v>
      </c>
      <c r="G17" s="50">
        <v>11900</v>
      </c>
      <c r="H17" s="54"/>
      <c r="I17" s="52">
        <f t="shared" si="0"/>
        <v>1.0347826086956522</v>
      </c>
    </row>
    <row r="18" spans="1:9" ht="18" customHeight="1">
      <c r="A18" s="19"/>
      <c r="B18" s="18"/>
      <c r="C18" s="48" t="s">
        <v>15</v>
      </c>
      <c r="D18" s="54"/>
      <c r="E18" s="54"/>
      <c r="F18" s="54">
        <v>16900</v>
      </c>
      <c r="G18" s="50">
        <v>17500</v>
      </c>
      <c r="H18" s="54"/>
      <c r="I18" s="52">
        <f t="shared" si="0"/>
        <v>1.0355029585798816</v>
      </c>
    </row>
    <row r="19" spans="1:9" ht="18" customHeight="1">
      <c r="A19" s="19"/>
      <c r="B19" s="18"/>
      <c r="C19" s="48" t="s">
        <v>16</v>
      </c>
      <c r="D19" s="54"/>
      <c r="E19" s="54"/>
      <c r="F19" s="54">
        <v>12800</v>
      </c>
      <c r="G19" s="50">
        <v>13200</v>
      </c>
      <c r="H19" s="54"/>
      <c r="I19" s="52">
        <f t="shared" si="0"/>
        <v>1.03125</v>
      </c>
    </row>
    <row r="20" spans="1:9" ht="18" customHeight="1">
      <c r="A20" s="19"/>
      <c r="B20" s="18"/>
      <c r="C20" s="48" t="s">
        <v>17</v>
      </c>
      <c r="D20" s="54"/>
      <c r="E20" s="54"/>
      <c r="F20" s="54">
        <v>14300</v>
      </c>
      <c r="G20" s="50">
        <v>14700</v>
      </c>
      <c r="H20" s="54"/>
      <c r="I20" s="52">
        <f t="shared" si="0"/>
        <v>1.027972027972028</v>
      </c>
    </row>
    <row r="21" spans="1:9" ht="18" customHeight="1">
      <c r="A21" s="19"/>
      <c r="B21" s="18"/>
      <c r="C21" s="48" t="s">
        <v>18</v>
      </c>
      <c r="D21" s="54"/>
      <c r="E21" s="54"/>
      <c r="F21" s="54">
        <v>16100</v>
      </c>
      <c r="G21" s="50">
        <v>17700</v>
      </c>
      <c r="H21" s="54"/>
      <c r="I21" s="52">
        <f t="shared" si="0"/>
        <v>1.0993788819875776</v>
      </c>
    </row>
    <row r="22" spans="1:9" ht="18" customHeight="1">
      <c r="A22" s="19"/>
      <c r="B22" s="18"/>
      <c r="C22" s="48" t="s">
        <v>19</v>
      </c>
      <c r="D22" s="54"/>
      <c r="E22" s="54"/>
      <c r="F22" s="54">
        <v>14100</v>
      </c>
      <c r="G22" s="50">
        <v>14700</v>
      </c>
      <c r="H22" s="54"/>
      <c r="I22" s="52">
        <f t="shared" si="0"/>
        <v>1.0425531914893618</v>
      </c>
    </row>
    <row r="23" spans="1:9" ht="18" customHeight="1">
      <c r="A23" s="19"/>
      <c r="B23" s="18"/>
      <c r="C23" s="48" t="s">
        <v>20</v>
      </c>
      <c r="D23" s="54"/>
      <c r="E23" s="54"/>
      <c r="F23" s="54">
        <v>15800</v>
      </c>
      <c r="G23" s="50">
        <v>16200</v>
      </c>
      <c r="H23" s="54"/>
      <c r="I23" s="52">
        <f t="shared" si="0"/>
        <v>1.0253164556962024</v>
      </c>
    </row>
    <row r="24" spans="1:9" ht="18" customHeight="1">
      <c r="A24" s="19"/>
      <c r="B24" s="18"/>
      <c r="C24" s="48" t="s">
        <v>21</v>
      </c>
      <c r="D24" s="54"/>
      <c r="E24" s="54"/>
      <c r="F24" s="54">
        <v>19500</v>
      </c>
      <c r="G24" s="50">
        <v>20100</v>
      </c>
      <c r="H24" s="54"/>
      <c r="I24" s="52">
        <f t="shared" si="0"/>
        <v>1.0307692307692307</v>
      </c>
    </row>
    <row r="25" spans="1:9" ht="18" customHeight="1">
      <c r="A25" s="19"/>
      <c r="B25" s="18"/>
      <c r="C25" s="48" t="s">
        <v>35</v>
      </c>
      <c r="D25" s="54"/>
      <c r="E25" s="54"/>
      <c r="F25" s="54">
        <v>11200</v>
      </c>
      <c r="G25" s="50">
        <v>11700</v>
      </c>
      <c r="H25" s="54"/>
      <c r="I25" s="52">
        <f t="shared" si="0"/>
        <v>1.0446428571428572</v>
      </c>
    </row>
    <row r="26" spans="1:9" ht="18" customHeight="1">
      <c r="A26" s="19"/>
      <c r="B26" s="18"/>
      <c r="C26" s="48" t="s">
        <v>22</v>
      </c>
      <c r="D26" s="54"/>
      <c r="E26" s="54"/>
      <c r="F26" s="54">
        <v>14300</v>
      </c>
      <c r="G26" s="50">
        <v>14900</v>
      </c>
      <c r="H26" s="54"/>
      <c r="I26" s="52">
        <f t="shared" si="0"/>
        <v>1.0419580419580419</v>
      </c>
    </row>
    <row r="27" spans="1:9" ht="18" customHeight="1">
      <c r="A27" s="19"/>
      <c r="B27" s="18"/>
      <c r="C27" s="48" t="s">
        <v>23</v>
      </c>
      <c r="D27" s="54"/>
      <c r="E27" s="54"/>
      <c r="F27" s="54">
        <v>15900</v>
      </c>
      <c r="G27" s="50">
        <v>16300</v>
      </c>
      <c r="H27" s="54"/>
      <c r="I27" s="52">
        <f t="shared" si="0"/>
        <v>1.0251572327044025</v>
      </c>
    </row>
    <row r="28" spans="1:9" ht="18" customHeight="1">
      <c r="A28" s="19"/>
      <c r="B28" s="18"/>
      <c r="C28" s="48" t="s">
        <v>24</v>
      </c>
      <c r="D28" s="54"/>
      <c r="E28" s="54"/>
      <c r="F28" s="54">
        <v>10100</v>
      </c>
      <c r="G28" s="50">
        <v>10700</v>
      </c>
      <c r="H28" s="54"/>
      <c r="I28" s="52">
        <f t="shared" si="0"/>
        <v>1.0594059405940595</v>
      </c>
    </row>
    <row r="29" spans="1:9" ht="18" customHeight="1">
      <c r="A29" s="19"/>
      <c r="B29" s="18"/>
      <c r="C29" s="48" t="s">
        <v>25</v>
      </c>
      <c r="D29" s="54"/>
      <c r="E29" s="54"/>
      <c r="F29" s="54">
        <v>13900</v>
      </c>
      <c r="G29" s="50">
        <v>14300</v>
      </c>
      <c r="H29" s="54"/>
      <c r="I29" s="52">
        <f t="shared" si="0"/>
        <v>1.0287769784172662</v>
      </c>
    </row>
    <row r="30" spans="1:9" ht="18" customHeight="1">
      <c r="A30" s="19"/>
      <c r="B30" s="18"/>
      <c r="C30" s="48" t="s">
        <v>26</v>
      </c>
      <c r="D30" s="54"/>
      <c r="E30" s="54"/>
      <c r="F30" s="54">
        <v>13500</v>
      </c>
      <c r="G30" s="50">
        <v>14000</v>
      </c>
      <c r="H30" s="54"/>
      <c r="I30" s="52">
        <f t="shared" si="0"/>
        <v>1.037037037037037</v>
      </c>
    </row>
    <row r="31" spans="1:9" ht="18" customHeight="1">
      <c r="A31" s="19"/>
      <c r="B31" s="18"/>
      <c r="C31" s="48" t="s">
        <v>27</v>
      </c>
      <c r="D31" s="54"/>
      <c r="E31" s="54"/>
      <c r="F31" s="54">
        <v>18800</v>
      </c>
      <c r="G31" s="50">
        <v>19200</v>
      </c>
      <c r="H31" s="54"/>
      <c r="I31" s="52">
        <f t="shared" si="0"/>
        <v>1.0212765957446808</v>
      </c>
    </row>
    <row r="32" spans="1:9" ht="18" customHeight="1">
      <c r="A32" s="19"/>
      <c r="B32" s="18"/>
      <c r="C32" s="48" t="s">
        <v>28</v>
      </c>
      <c r="D32" s="54"/>
      <c r="E32" s="54"/>
      <c r="F32" s="54">
        <v>20200</v>
      </c>
      <c r="G32" s="50">
        <v>20700</v>
      </c>
      <c r="H32" s="54"/>
      <c r="I32" s="52">
        <f t="shared" si="0"/>
        <v>1.0247524752475248</v>
      </c>
    </row>
    <row r="33" spans="1:9" ht="18" customHeight="1">
      <c r="A33" s="19"/>
      <c r="B33" s="18"/>
      <c r="C33" s="48" t="s">
        <v>29</v>
      </c>
      <c r="D33" s="54"/>
      <c r="E33" s="54"/>
      <c r="F33" s="54">
        <v>14200</v>
      </c>
      <c r="G33" s="50">
        <v>14700</v>
      </c>
      <c r="H33" s="54"/>
      <c r="I33" s="52">
        <f t="shared" si="0"/>
        <v>1.0352112676056338</v>
      </c>
    </row>
    <row r="34" spans="1:9" ht="18" customHeight="1">
      <c r="A34" s="19"/>
      <c r="B34" s="18"/>
      <c r="C34" s="48" t="s">
        <v>30</v>
      </c>
      <c r="D34" s="54"/>
      <c r="E34" s="54"/>
      <c r="F34" s="54">
        <v>13600</v>
      </c>
      <c r="G34" s="50">
        <v>14000</v>
      </c>
      <c r="H34" s="54"/>
      <c r="I34" s="52">
        <f t="shared" si="0"/>
        <v>1.0294117647058822</v>
      </c>
    </row>
    <row r="35" spans="1:9" ht="18" customHeight="1">
      <c r="A35" s="19"/>
      <c r="B35" s="18"/>
      <c r="C35" s="48" t="s">
        <v>31</v>
      </c>
      <c r="D35" s="54"/>
      <c r="E35" s="54"/>
      <c r="F35" s="54">
        <v>16000</v>
      </c>
      <c r="G35" s="50">
        <v>16400</v>
      </c>
      <c r="H35" s="54"/>
      <c r="I35" s="52">
        <f t="shared" si="0"/>
        <v>1.025</v>
      </c>
    </row>
    <row r="36" spans="1:9" ht="18" customHeight="1">
      <c r="A36" s="19"/>
      <c r="B36" s="18"/>
      <c r="C36" s="48" t="s">
        <v>32</v>
      </c>
      <c r="D36" s="54"/>
      <c r="E36" s="54"/>
      <c r="F36" s="54">
        <v>11300</v>
      </c>
      <c r="G36" s="50">
        <v>11700</v>
      </c>
      <c r="H36" s="54"/>
      <c r="I36" s="52">
        <f t="shared" si="0"/>
        <v>1.0353982300884956</v>
      </c>
    </row>
    <row r="37" spans="1:9" ht="18" customHeight="1">
      <c r="A37" s="19"/>
      <c r="B37" s="18"/>
      <c r="C37" s="48" t="s">
        <v>33</v>
      </c>
      <c r="D37" s="54"/>
      <c r="E37" s="54"/>
      <c r="F37" s="54">
        <v>11300</v>
      </c>
      <c r="G37" s="50">
        <v>11700</v>
      </c>
      <c r="H37" s="54"/>
      <c r="I37" s="52">
        <f t="shared" si="0"/>
        <v>1.0353982300884956</v>
      </c>
    </row>
    <row r="38" spans="1:9" ht="18" customHeight="1">
      <c r="A38" s="20"/>
      <c r="B38" s="20"/>
      <c r="C38" s="20" t="s">
        <v>34</v>
      </c>
      <c r="D38" s="20"/>
      <c r="E38" s="20"/>
      <c r="F38" s="20">
        <v>13258</v>
      </c>
      <c r="G38" s="55">
        <v>20000</v>
      </c>
      <c r="H38" s="20"/>
      <c r="I38" s="56">
        <f>G38/F38</f>
        <v>1.508523155830442</v>
      </c>
    </row>
    <row r="39" spans="2:9" ht="14.25">
      <c r="B39" s="57"/>
      <c r="C39" s="57"/>
      <c r="D39" s="57"/>
      <c r="E39" s="57"/>
      <c r="F39" s="57"/>
      <c r="G39" s="29"/>
      <c r="H39" s="57"/>
      <c r="I39" s="29"/>
    </row>
  </sheetData>
  <mergeCells count="3">
    <mergeCell ref="A2:C2"/>
    <mergeCell ref="A5:C5"/>
    <mergeCell ref="A3:C3"/>
  </mergeCells>
  <printOptions horizontalCentered="1"/>
  <pageMargins left="0.3937007874015748" right="0.3937007874015748" top="0.5905511811023623" bottom="0.5905511811023623" header="0.5118110236220472" footer="0.5118110236220472"/>
  <pageSetup firstPageNumber="71" useFirstPageNumber="1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2006-01-04T09:31:24Z</cp:lastPrinted>
  <dcterms:created xsi:type="dcterms:W3CDTF">2002-07-10T08:21:31Z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