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<sst xmlns="http://schemas.openxmlformats.org/spreadsheetml/2006/main" count="27" uniqueCount="27">
  <si>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Załącznik Nr 6</t>
  </si>
  <si>
    <t>do uchwały Nr</t>
  </si>
  <si>
    <t>Rady Miejskiej w Lublinie</t>
  </si>
  <si>
    <t xml:space="preserve">z dnia </t>
  </si>
  <si>
    <t>Instytucje kultury</t>
  </si>
  <si>
    <t>w złotych</t>
  </si>
  <si>
    <t>Rozdz.</t>
  </si>
  <si>
    <t>Nazwa instytucji</t>
  </si>
  <si>
    <t>Stan środków na początek roku</t>
  </si>
  <si>
    <t>Przychody własne</t>
  </si>
  <si>
    <t>Ogółem</t>
  </si>
  <si>
    <t>Ogółem instytucje kultury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</si>
  <si>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</si>
  <si>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</si>
  <si>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</si>
  <si>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</si>
  <si>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</si>
  <si>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</si>
  <si>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>Załącznik Nr 7</t>
  </si>
  <si>
    <t xml:space="preserve">Miejska Biblioteka Publiczna </t>
  </si>
  <si>
    <t>Zespół Pieśni i Tańca "Lublin" im. W. Kaniorowej</t>
  </si>
  <si>
    <t>%                            6:5</t>
  </si>
  <si>
    <t xml:space="preserve">Dotacja z budżetu 
na 2003 rok 
wg uchwały budżetowej                      </t>
  </si>
  <si>
    <t>Dotacja z budżetu na 2003 rok
 po zmianach</t>
  </si>
  <si>
    <t>Wykonanie
 na 30 czerwca 
2003 roku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</si>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</sst>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0" fontId="1" fillId="2" borderId="4" xfId="0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5" zoomScaleNormal="75" workbookViewId="0" topLeftCell="A8">
      <selection activeCell="F22" sqref="F22"/>
    </sheetView>
  </sheetViews>
  <sheetFormatPr defaultColWidth="9.00390625" defaultRowHeight="12.75"/>
  <cols>
    <col min="1" max="1" width="6.75390625" style="1" customWidth="1"/>
    <col min="2" max="2" width="10.00390625" style="1" customWidth="1"/>
    <col min="3" max="3" width="45.875" style="2" customWidth="1"/>
    <col min="4" max="4" width="11.25390625" style="2" hidden="1" customWidth="1"/>
    <col min="5" max="5" width="17.875" style="2" hidden="1" customWidth="1"/>
    <col min="6" max="8" width="19.375" style="2" customWidth="1"/>
    <col min="9" max="9" width="10.375" style="2" customWidth="1"/>
    <col min="10" max="10" width="28.875" style="1" customWidth="1"/>
    <col min="11" max="11" width="17.875" style="2" hidden="1" customWidth="1"/>
    <col min="12" max="12" width="10.25390625" style="2" hidden="1" customWidth="1"/>
    <col min="13" max="13" width="10.875" style="2" customWidth="1"/>
    <col min="14" max="16384" width="9.125" style="2" customWidth="1"/>
  </cols>
  <sheetData>
    <row r="1" ht="15.75" customHeight="1">
      <c r="L1" s="2" t="s">
        <v>0</v>
      </c>
    </row>
    <row r="2" spans="4:12" ht="15.75" customHeight="1">
      <c r="D2" s="3"/>
      <c r="E2" s="3"/>
      <c r="F2" s="3"/>
      <c r="G2" s="3"/>
      <c r="H2" s="48" t="s">
        <v>18</v>
      </c>
      <c r="I2" s="3"/>
      <c r="J2" s="43"/>
      <c r="L2" s="2" t="s">
        <v>1</v>
      </c>
    </row>
    <row r="3" spans="3:12" ht="15.75" customHeight="1">
      <c r="C3" s="4"/>
      <c r="D3" s="5"/>
      <c r="E3" s="5"/>
      <c r="F3" s="5"/>
      <c r="G3" s="5"/>
      <c r="H3" s="5"/>
      <c r="I3" s="5"/>
      <c r="J3" s="43"/>
      <c r="L3" s="2" t="s">
        <v>2</v>
      </c>
    </row>
    <row r="4" spans="2:12" ht="15.75" customHeight="1">
      <c r="B4" s="36" t="s">
        <v>4</v>
      </c>
      <c r="D4" s="3"/>
      <c r="E4" s="3"/>
      <c r="F4" s="3"/>
      <c r="G4" s="3"/>
      <c r="H4" s="3"/>
      <c r="I4" s="3"/>
      <c r="J4" s="43"/>
      <c r="L4" s="2" t="s">
        <v>3</v>
      </c>
    </row>
    <row r="5" spans="1:9" ht="11.25" customHeight="1">
      <c r="A5" s="6"/>
      <c r="D5" s="3"/>
      <c r="E5" s="3"/>
      <c r="F5" s="3"/>
      <c r="G5" s="3"/>
      <c r="H5" s="3"/>
      <c r="I5" s="3"/>
    </row>
    <row r="6" spans="1:11" ht="19.5" customHeight="1" thickBot="1">
      <c r="A6" s="7"/>
      <c r="B6" s="7"/>
      <c r="C6" s="8"/>
      <c r="D6" s="7"/>
      <c r="E6" s="8"/>
      <c r="F6" s="8"/>
      <c r="G6" s="8"/>
      <c r="H6" s="8"/>
      <c r="I6" s="49" t="s">
        <v>5</v>
      </c>
      <c r="K6" s="8"/>
    </row>
    <row r="7" spans="1:12" s="12" customFormat="1" ht="54.75" customHeight="1" thickBot="1" thickTop="1">
      <c r="A7" s="9" t="s">
        <v>17</v>
      </c>
      <c r="B7" s="9" t="s">
        <v>6</v>
      </c>
      <c r="C7" s="9" t="s">
        <v>7</v>
      </c>
      <c r="D7" s="10" t="s">
        <v>8</v>
      </c>
      <c r="E7" s="10" t="s">
        <v>9</v>
      </c>
      <c r="F7" s="10" t="s">
        <v>22</v>
      </c>
      <c r="G7" s="10" t="s">
        <v>23</v>
      </c>
      <c r="H7" s="10" t="s">
        <v>24</v>
      </c>
      <c r="I7" s="10" t="s">
        <v>21</v>
      </c>
      <c r="K7" s="9" t="s">
        <v>10</v>
      </c>
      <c r="L7" s="11"/>
    </row>
    <row r="8" spans="1:12" s="8" customFormat="1" ht="14.25" customHeight="1" thickBot="1" thickTop="1">
      <c r="A8" s="42">
        <v>1</v>
      </c>
      <c r="B8" s="42">
        <v>2</v>
      </c>
      <c r="C8" s="42">
        <v>3</v>
      </c>
      <c r="D8" s="42">
        <v>3</v>
      </c>
      <c r="E8" s="42">
        <v>4</v>
      </c>
      <c r="F8" s="42">
        <v>4</v>
      </c>
      <c r="G8" s="42">
        <v>5</v>
      </c>
      <c r="H8" s="42">
        <v>6</v>
      </c>
      <c r="I8" s="42">
        <v>7</v>
      </c>
      <c r="K8" s="13">
        <v>7</v>
      </c>
      <c r="L8" s="14">
        <v>9</v>
      </c>
    </row>
    <row r="9" spans="1:12" s="12" customFormat="1" ht="24" customHeight="1" thickTop="1">
      <c r="A9" s="15">
        <v>921</v>
      </c>
      <c r="B9" s="16"/>
      <c r="C9" s="17" t="s">
        <v>11</v>
      </c>
      <c r="D9" s="15" t="e">
        <f>SUM(#REF!+#REF!)+#REF!</f>
        <v>#REF!</v>
      </c>
      <c r="E9" s="15">
        <f>SUM(E10:E15)</f>
        <v>1259600</v>
      </c>
      <c r="F9" s="16">
        <f>SUM(F10:F16)</f>
        <v>9770000</v>
      </c>
      <c r="G9" s="16">
        <f>SUM(G10:G16)</f>
        <v>9770000</v>
      </c>
      <c r="H9" s="16">
        <f>SUM(H10:H16)</f>
        <v>5049000</v>
      </c>
      <c r="I9" s="44">
        <f>H9/G9</f>
        <v>0.5167860798362334</v>
      </c>
      <c r="K9" s="15">
        <f>SUM(K10:K15)</f>
        <v>3951163</v>
      </c>
      <c r="L9" s="18" t="e">
        <f>SUM(#REF!+#REF!)+#REF!</f>
        <v>#REF!</v>
      </c>
    </row>
    <row r="10" spans="1:12" s="8" customFormat="1" ht="27.75" customHeight="1">
      <c r="A10" s="19"/>
      <c r="B10" s="20">
        <v>92106</v>
      </c>
      <c r="C10" s="21" t="s">
        <v>16</v>
      </c>
      <c r="D10" s="22">
        <v>2000</v>
      </c>
      <c r="E10" s="23">
        <v>30000</v>
      </c>
      <c r="F10" s="24">
        <v>1680000</v>
      </c>
      <c r="G10" s="24">
        <v>1680000</v>
      </c>
      <c r="H10" s="24">
        <v>925000</v>
      </c>
      <c r="I10" s="45">
        <f aca="true" t="shared" si="0" ref="I10:I16">H10/G10</f>
        <v>0.5505952380952381</v>
      </c>
      <c r="K10" s="22">
        <v>668000</v>
      </c>
      <c r="L10" s="25">
        <v>243800</v>
      </c>
    </row>
    <row r="11" spans="1:12" s="8" customFormat="1" ht="24.75" customHeight="1">
      <c r="A11" s="26"/>
      <c r="B11" s="27">
        <v>92109</v>
      </c>
      <c r="C11" s="30" t="s">
        <v>13</v>
      </c>
      <c r="D11" s="22">
        <v>11200</v>
      </c>
      <c r="E11" s="25"/>
      <c r="F11" s="24">
        <v>480000</v>
      </c>
      <c r="G11" s="24">
        <v>480000</v>
      </c>
      <c r="H11" s="24">
        <v>254000</v>
      </c>
      <c r="I11" s="45">
        <f t="shared" si="0"/>
        <v>0.5291666666666667</v>
      </c>
      <c r="K11" s="22"/>
      <c r="L11" s="29">
        <v>391800</v>
      </c>
    </row>
    <row r="12" spans="1:12" ht="27.75" customHeight="1">
      <c r="A12" s="26"/>
      <c r="B12" s="27">
        <v>92109</v>
      </c>
      <c r="C12" s="30" t="s">
        <v>20</v>
      </c>
      <c r="D12" s="22">
        <v>14615</v>
      </c>
      <c r="E12" s="25">
        <v>14000</v>
      </c>
      <c r="F12" s="24">
        <v>870000</v>
      </c>
      <c r="G12" s="24">
        <v>870000</v>
      </c>
      <c r="H12" s="24">
        <v>460000</v>
      </c>
      <c r="I12" s="45">
        <f t="shared" si="0"/>
        <v>0.5287356321839081</v>
      </c>
      <c r="K12" s="22">
        <v>316000</v>
      </c>
      <c r="L12" s="25">
        <v>136000</v>
      </c>
    </row>
    <row r="13" spans="1:12" ht="27.75" customHeight="1">
      <c r="A13" s="26"/>
      <c r="B13" s="27">
        <v>92109</v>
      </c>
      <c r="C13" s="31" t="s">
        <v>15</v>
      </c>
      <c r="D13" s="32">
        <v>9600</v>
      </c>
      <c r="E13" s="33">
        <f>2493600-1445000</f>
        <v>1048600</v>
      </c>
      <c r="F13" s="28">
        <v>370000</v>
      </c>
      <c r="G13" s="28">
        <v>370000</v>
      </c>
      <c r="H13" s="28">
        <v>182000</v>
      </c>
      <c r="I13" s="46">
        <f t="shared" si="0"/>
        <v>0.4918918918918919</v>
      </c>
      <c r="K13" s="32">
        <v>2492163</v>
      </c>
      <c r="L13" s="33">
        <v>686600</v>
      </c>
    </row>
    <row r="14" spans="1:12" ht="27.75" customHeight="1">
      <c r="A14" s="26"/>
      <c r="B14" s="27">
        <v>92110</v>
      </c>
      <c r="C14" s="31" t="s">
        <v>12</v>
      </c>
      <c r="D14" s="22">
        <v>4079</v>
      </c>
      <c r="E14" s="25">
        <v>167000</v>
      </c>
      <c r="F14" s="24">
        <v>740000</v>
      </c>
      <c r="G14" s="24">
        <v>740000</v>
      </c>
      <c r="H14" s="24">
        <v>380000</v>
      </c>
      <c r="I14" s="45">
        <f t="shared" si="0"/>
        <v>0.5135135135135135</v>
      </c>
      <c r="K14" s="22">
        <v>475000</v>
      </c>
      <c r="L14" s="25">
        <v>142900</v>
      </c>
    </row>
    <row r="15" spans="1:12" ht="27.75" customHeight="1">
      <c r="A15" s="26"/>
      <c r="B15" s="41">
        <v>92113</v>
      </c>
      <c r="C15" s="31" t="s">
        <v>14</v>
      </c>
      <c r="D15" s="32"/>
      <c r="E15" s="33"/>
      <c r="F15" s="28">
        <v>1450000</v>
      </c>
      <c r="G15" s="28">
        <v>1450000</v>
      </c>
      <c r="H15" s="28">
        <v>738000</v>
      </c>
      <c r="I15" s="46">
        <f t="shared" si="0"/>
        <v>0.5089655172413793</v>
      </c>
      <c r="K15" s="35"/>
      <c r="L15" s="25"/>
    </row>
    <row r="16" spans="1:9" ht="25.5" customHeight="1">
      <c r="A16" s="34"/>
      <c r="B16" s="37">
        <v>92116</v>
      </c>
      <c r="C16" s="38" t="s">
        <v>19</v>
      </c>
      <c r="D16" s="34"/>
      <c r="E16" s="39"/>
      <c r="F16" s="40">
        <v>4180000</v>
      </c>
      <c r="G16" s="40">
        <v>4180000</v>
      </c>
      <c r="H16" s="40">
        <v>2110000</v>
      </c>
      <c r="I16" s="47">
        <f t="shared" si="0"/>
        <v>0.5047846889952153</v>
      </c>
    </row>
    <row r="17" ht="19.5" customHeight="1"/>
    <row r="18" spans="8:9" ht="12.75">
      <c r="H18" s="50" t="s">
        <v>25</v>
      </c>
      <c r="I18" s="50"/>
    </row>
    <row r="19" spans="8:9" ht="12.75">
      <c r="H19" s="50" t="s">
        <v>26</v>
      </c>
      <c r="I19" s="50"/>
    </row>
  </sheetData>
  <mergeCells count="2">
    <mergeCell ref="H18:I18"/>
    <mergeCell ref="H19:I19"/>
  </mergeCells>
  <printOptions horizontalCentered="1"/>
  <pageMargins left="0.5905511811023623" right="0.5905511811023623" top="0.8267716535433072" bottom="0.5905511811023623" header="0.5118110236220472" footer="0.5118110236220472"/>
  <pageSetup firstPageNumber="243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2003-07-15T10:01:01Z</cp:lastPrinted>
  <dcterms:created xsi:type="dcterms:W3CDTF">2000-11-06T15:08:44Z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