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348" activeTab="0"/>
  </bookViews>
  <sheets>
    <sheet name="dochodyzał" sheetId="1" r:id="rId1"/>
  </sheets>
  <definedNames>
    <definedName name="_xlnm.Print_Area" localSheetId="0">'dochodyzał'!$A$1:$V$456</definedName>
    <definedName name="_xlnm.Print_Titles" localSheetId="0">'dochodyzał'!$8:$8</definedName>
  </definedNames>
  <calcPr fullCalcOnLoad="1"/>
</workbook>
</file>

<file path=xl/sharedStrings.xml><?xml version="1.0" encoding="utf-8"?>
<sst xmlns="http://schemas.openxmlformats.org/spreadsheetml/2006/main" count="465" uniqueCount="287">
  <si>
    <t>Bezpieczeństwo publiczne i ochrona przecipożarowa</t>
  </si>
  <si>
    <t>dotacja celowa z budżetu państwa na finansowanie zadań z zakresu obrony cywilnej</t>
  </si>
  <si>
    <t>pozostałe dochody</t>
  </si>
  <si>
    <t>opłata za wydanie licencji na taksówkę</t>
  </si>
  <si>
    <t xml:space="preserve">dotacja celowa z budżetu państwa na składki na ubezpieczenie zdrowotne opłacane 
za osoby pobierające świadczenia z pomocy społecznej   </t>
  </si>
  <si>
    <t xml:space="preserve">dotacja celowa z budżetu państwa na zasiłki i  pomoc w naturze 
oraz na składki na ubezpieczenia społeczne  </t>
  </si>
  <si>
    <t>Dotacje celowe na zadania realizowane w drodze porozumień i umów</t>
  </si>
  <si>
    <t>dotacja celowa z budżetu państwa na usługi opiekuńcze i specjalistyczne</t>
  </si>
  <si>
    <t>Ośrodki informacji turystycznej</t>
  </si>
  <si>
    <t>Gospodarka odpadami</t>
  </si>
  <si>
    <t>opłata za wydanie karty parkingowej</t>
  </si>
  <si>
    <t>Część drogowa subwencji ogólnej dla powiatów i województw</t>
  </si>
  <si>
    <t>dotacja celowa z budżetu państwa na pomoc materialną dla młodzieży wiejskiej</t>
  </si>
  <si>
    <t xml:space="preserve">Dotacje celowe z budżetu państwa na zadania z zakresu administracji rządowej </t>
  </si>
  <si>
    <t>Pomoc dla repatriantów</t>
  </si>
  <si>
    <t xml:space="preserve">Treść   </t>
  </si>
  <si>
    <t xml:space="preserve">Rozdz.      </t>
  </si>
  <si>
    <t>(nazwa działu, rozdziału, źródła dochodów)</t>
  </si>
  <si>
    <t>%                        12:9</t>
  </si>
  <si>
    <t>wpłaty zwaloryzowanych odszkodowań przez byłych właścicieli w związku 
z przywróceniem własności</t>
  </si>
  <si>
    <t>opłata za korzystanie z cmentarzy komunalnych i urządzeń cmentarnych</t>
  </si>
  <si>
    <t>kary i grzywny nakładane przez Urząd</t>
  </si>
  <si>
    <t>opłaty pokrywające koszt specyfikacji przetargowej, dziennika budowy i inne</t>
  </si>
  <si>
    <t>podatek od działalności gospodarczej osób fizycznych opłacany w formie karty podatkowej</t>
  </si>
  <si>
    <t xml:space="preserve">odsetki od nieterminowych wpłat 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</si>
  <si>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</si>
  <si>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</si>
  <si>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</si>
  <si>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</si>
  <si>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</si>
  <si>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odsetki, opłaty za upomnienia, opłata prolongacyjna</t>
  </si>
  <si>
    <t>podatek od spadków i darowizn</t>
  </si>
  <si>
    <t>podatek od posiadania psów</t>
  </si>
  <si>
    <t>opłata targowa</t>
  </si>
  <si>
    <t>opłata administracyjna</t>
  </si>
  <si>
    <t>opłata skarbowa</t>
  </si>
  <si>
    <t>opłata stała - wpis do ewidencji gospodarczej</t>
  </si>
  <si>
    <t xml:space="preserve">odsetki od nieterminowych wpłat  </t>
  </si>
  <si>
    <t xml:space="preserve">podatek dochodowy od osób fizycznych </t>
  </si>
  <si>
    <t xml:space="preserve">podatek dochodowy od osób prawnych </t>
  </si>
  <si>
    <t xml:space="preserve">opłaty za pobyt dzieci w klasach "0"                                                 </t>
  </si>
  <si>
    <t>odsetki od  środków na rachunkach bankowych</t>
  </si>
  <si>
    <t xml:space="preserve">opłaty za pobyt w żłobkach                                                                </t>
  </si>
  <si>
    <t xml:space="preserve">Zasiłki i pomoc w naturze oraz składki na ubezpieczenia społeczne </t>
  </si>
  <si>
    <t>zwrot niesłusznie pobranych dodatków mieszkaniowych</t>
  </si>
  <si>
    <t xml:space="preserve">opłaty za pobyt w schronisku dla bezdomnych </t>
  </si>
  <si>
    <t xml:space="preserve">opłaty za składowanie odpadów komunalnych w Rokitnie </t>
  </si>
  <si>
    <t>Fundusz Ochrony Środowiska i Gospodarki Wodnej</t>
  </si>
  <si>
    <t>opłaty za korzystanie z przystanków przez prywatnych przewoźników</t>
  </si>
  <si>
    <t>subwencja rekompensująca dochody utracone w związku z częściową 
likwidacją podatku od środków transportowych</t>
  </si>
  <si>
    <t xml:space="preserve">Opieka społeczna </t>
  </si>
  <si>
    <t>dotacja celowa z budżetu państwa na dofinansowanie wypłat dodatków mieszkaniowych</t>
  </si>
  <si>
    <t>dotacja celowa z budżetu państwa na dofinansowanie dożywiania uczniów</t>
  </si>
  <si>
    <t xml:space="preserve">Edukacyjna opieka wychowawcza </t>
  </si>
  <si>
    <t>dotacja celowa z budżetu państwa na sfinansowanie zakładowego funduszu świadczeń socjalnych dla nauczycieli</t>
  </si>
  <si>
    <t xml:space="preserve">dotacje celowe z budżetu państwa na realizację bieżących zadań zleconych 
z ustawy "kompetencyjnej" </t>
  </si>
  <si>
    <t>dotacja celowa z budżetu państwa na składki na ubezpieczenie zdrowotne 
za bezrobotnych bez prawa do zasiłku</t>
  </si>
  <si>
    <t>środki z Ministerstwa Edukacji Narodowej i Sportu na budowę wielofunkcyjnej hali sportowo-widowiskowej przy ul. Kazimierza Wielkiego</t>
  </si>
  <si>
    <t>dotacja celowa z budżetu państwa na prowadzenie Ośrodka Wsparcia 
przy ul. Bronowickiej</t>
  </si>
  <si>
    <t>dotacja celowa z budżetu państwa na zakupy inwestycyjne dla Ośrodka Wsparcia 
przy ul. Bronowickiej</t>
  </si>
  <si>
    <t>dotacja celowa z budżetu państwa na utrzymanie zespołu ds. orzekania 
o niepełnosprawności</t>
  </si>
  <si>
    <t>dotacja celowa z budżetu państwa na pomoc repatriantom</t>
  </si>
  <si>
    <t xml:space="preserve">dotacja celowa z budżetu państwa na zakupy inwestycyjne dla zespołu ds. orzekania 
o niepełnosprawności </t>
  </si>
  <si>
    <t>Składki na ubezpieczenie zdrowotne opłacane za osoby pobierające niektóre świadczenia z pomocy społecznej</t>
  </si>
  <si>
    <t>odsetki od środków dotacji z budżetu miasta zgromadzonych na rachunku bankowym</t>
  </si>
  <si>
    <t>dochody z tytułu zarządzania nieruchomościami Skarbu Państwa</t>
  </si>
  <si>
    <t xml:space="preserve">Komendy powiatowe Państwowej Straży Pożarnej </t>
  </si>
  <si>
    <t>opłata za egzamin na wykonywanie transportu drogowego taksówką</t>
  </si>
  <si>
    <t>podatek dochodowy od osób fizycznych</t>
  </si>
  <si>
    <t>odpłatność rodziców za pobyt dzieci w rodzinach zastępczych</t>
  </si>
  <si>
    <t xml:space="preserve">opłaty za pobyt </t>
  </si>
  <si>
    <t>opłaty za pobyt</t>
  </si>
  <si>
    <t>dotacja celowa z budżetu państwa na sfinansowanie nadzoru nad lasami</t>
  </si>
  <si>
    <t>dotacja celowa z budżetu państwa na pomoc finansową dla dzieci umieszczonych 
w rodzinach zastępczych</t>
  </si>
  <si>
    <t>Ośrodki adopcyjno - opiekuńcze</t>
  </si>
  <si>
    <t>dotacja celowa z budżetu państwa na utrzymanie Ośrodka Adopcyjno-Opiekuńczego</t>
  </si>
  <si>
    <t xml:space="preserve">dotacja celowa z budżetu państwa na sfinansowanie zakładowego funduszu świadczeń socjalnych dla nauczycieli emerytów i rencistów  </t>
  </si>
  <si>
    <t>801</t>
  </si>
  <si>
    <t>dotacja celowa z budżetu państwa na finansowanie zadań bieżących z zakresu gospodarki nieruchomościami</t>
  </si>
  <si>
    <t>dotacja celowa z budżetu państwa na utrzymanie Komendy Miejskiej Państwowej 
Straży Pożarnej</t>
  </si>
  <si>
    <t>Załącznik Nr 1</t>
  </si>
  <si>
    <t>zwrot zasiłków udzielonych w latach ubiegłych</t>
  </si>
  <si>
    <t>Urzędy naczelnych organów władzy państwowej, kontroli i ochrony prawa oraz sądownictwa</t>
  </si>
  <si>
    <t xml:space="preserve">Urzędy naczelnych organów władzy państwowej, kontroli i ochrony prawa </t>
  </si>
  <si>
    <t>Dział</t>
  </si>
  <si>
    <t>z tego:</t>
  </si>
  <si>
    <t>Pozostała działalność</t>
  </si>
  <si>
    <t>czynsz dzierżawny za obwody łowieckie</t>
  </si>
  <si>
    <t xml:space="preserve">wpływy ze sprzedaży psów w schronisku </t>
  </si>
  <si>
    <t>opłaty wnoszone przez rolników za zużytą wodę (Rokitno)</t>
  </si>
  <si>
    <t>zwrot środków przez spółdzielnie mieszkaniowe za skredytowane mieszkania</t>
  </si>
  <si>
    <t>wpływy z dzierżawy gruntów</t>
  </si>
  <si>
    <t>wpływy z tytułu  odpłatnego korzystania z mienia (dzierżawa, najem)</t>
  </si>
  <si>
    <t>sprzedaż działek</t>
  </si>
  <si>
    <t>sprzedaż mieszkań komunalnych</t>
  </si>
  <si>
    <t>opłaty za wieczyste użytkowanie</t>
  </si>
  <si>
    <t>opłaty adiacenckie</t>
  </si>
  <si>
    <t>Oświata i wychowanie</t>
  </si>
  <si>
    <t>Szkoły podstawowe</t>
  </si>
  <si>
    <t>Gimnazja</t>
  </si>
  <si>
    <t>opłaty za pobyt w przedszkolach</t>
  </si>
  <si>
    <t>Ochrona zdrowia</t>
  </si>
  <si>
    <t>Żłobki</t>
  </si>
  <si>
    <t>Opieka społeczna</t>
  </si>
  <si>
    <t>Domy pomocy społecznej</t>
  </si>
  <si>
    <t>opłaty podopiecznych za świadczone usługi</t>
  </si>
  <si>
    <t>opłata eksploatacyjna za wydobywanie kopalin ze złóż</t>
  </si>
  <si>
    <t>wpłaty społecznych komitetów i innych podmiotów na inwestycje realizowane przy udziale mieszkańców</t>
  </si>
  <si>
    <t>Udziały gmin w podatkach stanowiących dochód budżetu państwa</t>
  </si>
  <si>
    <t>opłaty za używanie nazwy i herbu miasta Lublina</t>
  </si>
  <si>
    <t>wpływy z mandatów nakładanych przez Straż Miejską</t>
  </si>
  <si>
    <t>Różne rozliczenia</t>
  </si>
  <si>
    <t>Licea ogólnokształcące</t>
  </si>
  <si>
    <t>Szkoły zawodowe</t>
  </si>
  <si>
    <t>wpływy z odpłatnego korzystania z mienia (najem)</t>
  </si>
  <si>
    <t>Szkoły zawodowe specjalne</t>
  </si>
  <si>
    <t>Szkoły artystyczne</t>
  </si>
  <si>
    <t>opłaty za pobyt w placówkach</t>
  </si>
  <si>
    <t>Placówki wychowania pozaszkolnego</t>
  </si>
  <si>
    <t>opłaty pensjonariuszy za pobyt w domach pomocy społecznej</t>
  </si>
  <si>
    <t>Szkolne schroniska młodzieżowe</t>
  </si>
  <si>
    <t>opłaty za noclegi w schronisku</t>
  </si>
  <si>
    <t>Udziały powiatów w podatkach stanowiących dochód budżetu państwa</t>
  </si>
  <si>
    <t>I Dochody gminy ogółem, z tego:</t>
  </si>
  <si>
    <t xml:space="preserve">Dochody własne </t>
  </si>
  <si>
    <t>Dochody własne</t>
  </si>
  <si>
    <t>II. Dochody powiatu ogółem, z tego:</t>
  </si>
  <si>
    <t>Inspekcja Weterynaryjna</t>
  </si>
  <si>
    <t>wpłaty z zysku - Lubelskie Przedsiębiorstwo Energetyki Cieplnej Sp. z o.o.</t>
  </si>
  <si>
    <t>wpłaty z zysku - Miejskie Przedsiębiorstwo Wodociągów i Kanalizacji Sp. z o.o.</t>
  </si>
  <si>
    <t>wpłata nadwyżki środków środka specjalnego "Egzekucja administracyjna"</t>
  </si>
  <si>
    <t>opłaty roczne za zezwolenia na sprzedaż napojów alkoholowych</t>
  </si>
  <si>
    <t xml:space="preserve"> </t>
  </si>
  <si>
    <t>Dodatki mieszkaniowe</t>
  </si>
  <si>
    <t>Różne rozliczenia finansowe</t>
  </si>
  <si>
    <t>opłaty za wymianę kart wędkarskich</t>
  </si>
  <si>
    <t>odsetki za nieterminowe regulowanie należności</t>
  </si>
  <si>
    <t>Rolnictwo i łowiectwo</t>
  </si>
  <si>
    <t>010</t>
  </si>
  <si>
    <t>01095</t>
  </si>
  <si>
    <t>Gospodarka komunalna i ochrona środowiska</t>
  </si>
  <si>
    <t>Schroniska dla zwierząt</t>
  </si>
  <si>
    <t>Oświetlenie ulic, placów i dróg</t>
  </si>
  <si>
    <t>Gospodarka mieszkaniowa</t>
  </si>
  <si>
    <t>Usługi opiekuńcze i specjalistyczne usługi opiekuńcze</t>
  </si>
  <si>
    <t>Wpływy z podatku dochodowego od osób fizycznych</t>
  </si>
  <si>
    <t>opłaty za zezwolenia na wykonywanie zarobkowego przewozu osób pojazdami</t>
  </si>
  <si>
    <t>Licea profilowane</t>
  </si>
  <si>
    <t>Administracja publiczna</t>
  </si>
  <si>
    <t>01021</t>
  </si>
  <si>
    <t>Placówki opiekuńczo-wychowawcze</t>
  </si>
  <si>
    <t>Działalność usługowa</t>
  </si>
  <si>
    <t>Bezpieczeństwo publiczne i ochrona przeciwpożarowa</t>
  </si>
  <si>
    <t>Wpływy z różnych rozliczeń</t>
  </si>
  <si>
    <t>Edukacyjna opieka wychowawcza</t>
  </si>
  <si>
    <t>Świetlice szkolne</t>
  </si>
  <si>
    <t>Przedszkola specjalne</t>
  </si>
  <si>
    <t>Ośrodki adopcyjno-opiekuńcze</t>
  </si>
  <si>
    <t>Szkoły podstawowe specjalne</t>
  </si>
  <si>
    <t>Gimnazja specjalne</t>
  </si>
  <si>
    <t>Licea ogólnokształcące specjalne</t>
  </si>
  <si>
    <t>Centra kształcenia ustawicznego i praktycznego oraz ośrodki dokształcania zawodowego</t>
  </si>
  <si>
    <t>Specjalne ośrodki szkolno-wychowawcze</t>
  </si>
  <si>
    <t>Internaty i bursy szkolne</t>
  </si>
  <si>
    <t xml:space="preserve">Gospodarka mieszkaniowa </t>
  </si>
  <si>
    <t>Oczyszczanie miast i wsi</t>
  </si>
  <si>
    <t>Część oświatowa subwencji ogólnej dla jednostek samorządu terytorialnego</t>
  </si>
  <si>
    <t>Część podstawowa subwencji ogólnej dla gmin</t>
  </si>
  <si>
    <t>subwencja podstawowa</t>
  </si>
  <si>
    <t>Część rekompensująca subwencji ogólnej dla gmin</t>
  </si>
  <si>
    <t>Dotacje celowe i inne środki na zadania własne</t>
  </si>
  <si>
    <t>Kultura fizyczna i sport</t>
  </si>
  <si>
    <t>Obiekty sportowe</t>
  </si>
  <si>
    <t>Urzędy wojewódzkie</t>
  </si>
  <si>
    <t xml:space="preserve">Ośrodki wsparcia </t>
  </si>
  <si>
    <t>Zasiłki rodzinne, pielęgnacyjne i wychowawcze</t>
  </si>
  <si>
    <t>Ośrodki pomocy społecznej</t>
  </si>
  <si>
    <t>dotacja celowa z budżetu państwa na utrzymanie Miejskiego Ośrodka Pomocy Rodzinie</t>
  </si>
  <si>
    <t xml:space="preserve">Usługi opiekuńcze i specjalistyczne usługi opiekuńcze </t>
  </si>
  <si>
    <t xml:space="preserve">dotacja celowa z budżetu państwa na oświetlenie dróg publicznych </t>
  </si>
  <si>
    <t xml:space="preserve">dotacja celowa z budżetu państwa na inwestycje w zakresie oświetlenia dróg </t>
  </si>
  <si>
    <t xml:space="preserve">Subwencje </t>
  </si>
  <si>
    <t>Część wyrównawcza subwencji ogólnej dla powiatów</t>
  </si>
  <si>
    <t>subwencja wyrównawcza</t>
  </si>
  <si>
    <t>dotacja celowa z budżetu państwa na utrzymanie placówek opiekuńczo-wychowawczych</t>
  </si>
  <si>
    <t>dotacja celowa z budżetu państwa na utrzymanie domów pomocy społecznej</t>
  </si>
  <si>
    <t>Rodziny zastępcze</t>
  </si>
  <si>
    <t>Powiatowe urzędy pracy</t>
  </si>
  <si>
    <t>dotacja celowa z budżetu państwa na utrzymanie Miejskiego Urzędu Pracy</t>
  </si>
  <si>
    <t>dotacja celowa z budżetu państwa na sfinansowanie zakładowego funduszu świadczeń socjalnych dla nauczycieli emerytów i rencistów</t>
  </si>
  <si>
    <t>Pomoc materialna dla uczniów</t>
  </si>
  <si>
    <t>dotacja celowa z budżetu państwa na finansowanie Szkoły Muzycznej</t>
  </si>
  <si>
    <t>020</t>
  </si>
  <si>
    <t>Gospodarka gruntami i nieruchomościami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</si>
  <si>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</si>
  <si>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</si>
  <si>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</si>
  <si>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</si>
  <si>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dotacja celowa z budżetu państwa na realizację zadań z zakresu administracji rządowej</t>
  </si>
  <si>
    <t>Komisje poborowe</t>
  </si>
  <si>
    <t>dotacja celowa z budżetu państwa na przeprowadzenie poboru do wojska</t>
  </si>
  <si>
    <t>Komendy powiatowe Państwowej Straży Pożarnej</t>
  </si>
  <si>
    <t>Ośrodki wsparcia</t>
  </si>
  <si>
    <t xml:space="preserve">dotacja celowa z budżetu państwa na prowadzenie Środowiskowych Domów Samopomocy </t>
  </si>
  <si>
    <t>dotacja celowa z budżetu państwa na zasiłki dla pracowników Straży Pożarnej</t>
  </si>
  <si>
    <t>Pomoc dla uchodźców</t>
  </si>
  <si>
    <t>dotacja celowa z budżetu państwa na pomoc dla cudzoziemców posiadających status uchodźców</t>
  </si>
  <si>
    <t>odsetki od środków na rachunkach bankowych</t>
  </si>
  <si>
    <t>Przedszkola przy szkołach podstawowych</t>
  </si>
  <si>
    <t>opłaty za usługi świadczone podopiecznym</t>
  </si>
  <si>
    <t xml:space="preserve">pozostałe dochody </t>
  </si>
  <si>
    <t>Obrona cywilna</t>
  </si>
  <si>
    <t>Izby wytrzeźwień</t>
  </si>
  <si>
    <t>80132</t>
  </si>
  <si>
    <t>Cmentarze</t>
  </si>
  <si>
    <t>Straż Miejska</t>
  </si>
  <si>
    <t xml:space="preserve">Przedszkola </t>
  </si>
  <si>
    <t xml:space="preserve">odsetki bankowe od środków dotacji przekazanej z budżetu miasta </t>
  </si>
  <si>
    <t>wpłaty z tytułu przekształcenia prawa użytkowania wieczystego w prawo własności</t>
  </si>
  <si>
    <t>Turystyka</t>
  </si>
  <si>
    <t>subwencja oświatowa</t>
  </si>
  <si>
    <t>subwencja drogowa</t>
  </si>
  <si>
    <t>Zakłady gospodarki mieszkaniowej</t>
  </si>
  <si>
    <t>Urzędy miast i miast na prawach powiatu</t>
  </si>
  <si>
    <t>w złotych</t>
  </si>
  <si>
    <t>Wpłaty z zysku przedsiębiorstw i jednoosobowych spółek</t>
  </si>
  <si>
    <t xml:space="preserve">Leśnictwo </t>
  </si>
  <si>
    <t>02002</t>
  </si>
  <si>
    <t>Nadzór nad gospodarką leśną</t>
  </si>
  <si>
    <t>Dochody budżetu miasta ogółem</t>
  </si>
  <si>
    <t xml:space="preserve">opłata restrukturyzacyjna </t>
  </si>
  <si>
    <t>dochody ze sprzedaży składników majątkowych</t>
  </si>
  <si>
    <t>darowizna pieniężna na utrzymanie cmentarza przy ul. Walecznych</t>
  </si>
  <si>
    <t>wpływy z tytułu wynagrodzenia przysługującego płatnikowi za terminowe wpłacanie podatków pobranych na rzecz budżetu państwa i z tytułu wykonywania zadań 
z ubezpieczenia społecznego</t>
  </si>
  <si>
    <t>opłaty z tytułu wydawania tablic rejestracyjnych, praw jazdy, czasowych pozwoleń 
i innych</t>
  </si>
  <si>
    <t>dotacja celowa z budżetu państwa na budowę składowiska odpadów komunalnych 
w Rokitnie - etap I</t>
  </si>
  <si>
    <t>Wpływy z podatku rolnego, podatku leśnego, podatku od czynności cywilnoprawnych oraz podatków i opłat lokalnych od osób prawnych i innych jednostek organizacyjnych</t>
  </si>
  <si>
    <t>Wpływy z podatku rolnego, podatku leśnego, podatku od spadków i darowizn, 
podatku od czynności cywilnoprawnych oraz podatków i opłat lokalnych 
od osób fizycznych</t>
  </si>
  <si>
    <t>Dotacje celowe z budżetu państwa na zadania zlecone z zakresu administracji rządowej</t>
  </si>
  <si>
    <t>dotacja celowa z budżetu państwa na utrzymanie Miejskiego Inspektoratu Weterynarii</t>
  </si>
  <si>
    <t>dotacja celowa z budżetu państwa dla Miejskiego Inspektoratu Weterynarii na pokrycie kosztów rocznych przeglądów prac restrukturyzacyjnych w zakładach deklarujących dostosowanie do wymogów Unii Europejskiej</t>
  </si>
  <si>
    <t>Plan na 2003 rok wg uchwały budżetowej</t>
  </si>
  <si>
    <t xml:space="preserve">Plan na 2003 rok po zmianach </t>
  </si>
  <si>
    <t xml:space="preserve">Dochody </t>
  </si>
  <si>
    <t>%                            6:5</t>
  </si>
  <si>
    <t>dotacja celowa z budżetu państwa na sfinansowanie części wyprawki szkolnej</t>
  </si>
  <si>
    <t>Referenda ogólnokrajowe i konstytucyjne</t>
  </si>
  <si>
    <t>dotacja celowa z budżetu państwa na funkcjonowanie Środowiskowego Domu Samopomocy przy al. Spółdzielczości Pracy</t>
  </si>
  <si>
    <t>subwencja ogólna (rekompensująca dochody utracone z tytułu ulg i zwolnień ustawowych)</t>
  </si>
  <si>
    <t>dotacja celowa na dofinansowanie zakupu specjalistycznego samochodu pożarniczego</t>
  </si>
  <si>
    <t>wpływy z tytułu wynagrodzenia przysługujacego płatnikowi za terminowe 
wpłacanie podatków pobranych na rzecz budżetu państwa i z tytułu wykonywania 
zadań z ubezpieczenia społecznego</t>
  </si>
  <si>
    <t>Wpływy z innych opłat stanowiących dochody jednostek samorządu 
terytorialnego na podstawie ustaw</t>
  </si>
  <si>
    <t>Wpływy do wyjaśnienia</t>
  </si>
  <si>
    <t>wpływy do wyjaśnienia</t>
  </si>
  <si>
    <t>wpływy z tytułu wynagrodzenia przysługującego płatnikowi za terminowe 
wpłacanie podatków pobranych na rzecz budżetu państwa i z tytułu wykonywania 
zadań z ubezpieczenia społecznego</t>
  </si>
  <si>
    <t>wpływy z tytułu wynagrodzenia przysługującego płatnikowi za terminowe 
wpłacanie podatków pobranych na rzecz budżetu państwa i z tytułu wykonywania
zadań z ubezpieczenia społecznego</t>
  </si>
  <si>
    <t>dotacja celowa z budżetu państwa na zakupy inwestycyjne dla Środowiskowego Domu Samopomocy przy al. Spółdzilczości Pracy</t>
  </si>
  <si>
    <t>opłata za wydanie licencji na wykonywanie krajowego transportu drogowego 
i opłata za wydanie zaświadczenia i wypisy z zaświadczenia na wykonywanie 
przewozu osób i rzeczy na potrzeby własne</t>
  </si>
  <si>
    <t>środki z Polsko-Szwajcarskiej Komisji Środków Złotowych na inwestycje w Domu 
Pomocy Społecznej im. Matki Teresy z Kalkuty</t>
  </si>
  <si>
    <t xml:space="preserve">dotacja celowa z budżetu państwa na sfinansowanie zakładowego funduszu 
świadczeń socjalnych dla nauczycieli </t>
  </si>
  <si>
    <t>dotacja celowa z budżetu państwa na sfinansowanie prac komisji kwalifikacyjnych 
i egzaminacyjnych</t>
  </si>
  <si>
    <t>Gospodarstwa pomocnicze</t>
  </si>
  <si>
    <t>pozostełe dochody</t>
  </si>
  <si>
    <t>środki na częściowe sfinansowanie kosztów obsługi zadań z zakresu rehabilitacji
zawodowej i społecznej</t>
  </si>
  <si>
    <t xml:space="preserve">dotacja z Narodowego Funduszu Ochrony Środowiska i Gospodarki Wodnej 
na kolektor sanitarny N-II </t>
  </si>
  <si>
    <t>dotacja celowa z budżetu państwa na sfinansowanie kosztów prowadzenia 
i aktualizowania rejestru wyborców</t>
  </si>
  <si>
    <t>dotacja celowa z budżetu państwa na sfinansowanie przygotowania 
i przeprowadzenia referendum akcesyjnego</t>
  </si>
  <si>
    <t>dotacja celowa z budżetu państwa na realizację zadań z zakresu utrzymania 
grobów i cmentarzy wojennych</t>
  </si>
  <si>
    <t>opłaty za tablice informacyjno-reklamowe umieszczane w budynkach Urzędu Miasta</t>
  </si>
  <si>
    <t>Dochody od osób prawnych, od osób fizycznych i od innych jednostek 
nieposiadających osobowości prawnej</t>
  </si>
  <si>
    <t>wpłata części zysku gospodarstw pomocniczych</t>
  </si>
  <si>
    <t>Składki na ubezpieczenie zdrowotne oraz świadczenia dla osób nieobjętych obowiązkiem ubezpieczenia zdrowotnego</t>
  </si>
  <si>
    <t xml:space="preserve">dotacja celowa z budżetu państwa na składki na ubezpieczenie zdrowotne 
za dzieci i uczniów niepozostających na utrzymaniu osoby ubezpieczonej </t>
  </si>
  <si>
    <t>Zespoły do spraw orzekania o niepełnosprawności</t>
  </si>
  <si>
    <t>dotacja celowa z budżetu państwa na zasiłki rodzinne, pielęgnacyjne i wychowawcze</t>
  </si>
  <si>
    <t>Dochody od osób prawnych, od osób fizycznych i od innych jednostek nieposiadających osobowości prawnej</t>
  </si>
  <si>
    <t>Poradnie psychologiczno-pedagogiczne, w tym poradnie specjalistyczne</t>
  </si>
  <si>
    <t>Państwowy Fundusz Rehabilitacji Osób Niepełnosprawnych</t>
  </si>
  <si>
    <t>odpisy na rachunek środków specjalnych izb skarbowych od dodatkowych
wpływów przekazanych do budżatu miasta</t>
  </si>
  <si>
    <t>Wykonanie na 
30 czerwca 
2003 roku</t>
  </si>
  <si>
    <t xml:space="preserve">środki z Gminy Garbów na prowadzenie doradztwa metodycznego dla nauczycieli   </t>
  </si>
  <si>
    <t>dotacja celowa z budżetu państwa na utrzymanie Środowiskowego Domu 
Samopomocy przy ul. Gospodarczej</t>
  </si>
  <si>
    <t>dotacja celowa z budżetu państwa na dofinansowanie dodatków i premii 
oraz opłaconych od nich składek na ubezpieczenie społeczne dla opiekunów 
uczniowskich praktyk zawodowych</t>
  </si>
  <si>
    <t>dotacja z Gminy Świdnik na refundację wydatków poniesionych na budowę 
składowiska odpadów komunalnych w Rokitnie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</si>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</sst>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_ ;\-#,##0\ 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3" fontId="0" fillId="3" borderId="3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3" fontId="1" fillId="3" borderId="5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3" borderId="7" xfId="0" applyFont="1" applyFill="1" applyBorder="1" applyAlignment="1">
      <alignment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1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 wrapText="1"/>
    </xf>
    <xf numFmtId="1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1" fillId="3" borderId="3" xfId="0" applyNumberFormat="1" applyFont="1" applyFill="1" applyBorder="1" applyAlignment="1">
      <alignment horizontal="right" wrapText="1"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3" borderId="5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 quotePrefix="1">
      <alignment horizontal="right"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0" fontId="0" fillId="3" borderId="3" xfId="0" applyNumberFormat="1" applyFont="1" applyFill="1" applyBorder="1" applyAlignment="1">
      <alignment horizontal="right" wrapText="1"/>
    </xf>
    <xf numFmtId="0" fontId="1" fillId="3" borderId="7" xfId="0" applyFont="1" applyFill="1" applyBorder="1" applyAlignment="1">
      <alignment wrapText="1"/>
    </xf>
    <xf numFmtId="0" fontId="4" fillId="3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2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1" fillId="3" borderId="2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3" fontId="1" fillId="3" borderId="5" xfId="0" applyNumberFormat="1" applyFont="1" applyFill="1" applyBorder="1" applyAlignment="1">
      <alignment/>
    </xf>
    <xf numFmtId="3" fontId="1" fillId="4" borderId="5" xfId="0" applyNumberFormat="1" applyFont="1" applyFill="1" applyBorder="1" applyAlignment="1">
      <alignment horizontal="right" wrapText="1"/>
    </xf>
    <xf numFmtId="3" fontId="0" fillId="3" borderId="11" xfId="0" applyNumberFormat="1" applyFont="1" applyFill="1" applyBorder="1" applyAlignment="1">
      <alignment horizontal="right"/>
    </xf>
    <xf numFmtId="3" fontId="0" fillId="3" borderId="1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3" borderId="2" xfId="0" applyFont="1" applyFill="1" applyBorder="1" applyAlignment="1" quotePrefix="1">
      <alignment horizontal="right"/>
    </xf>
    <xf numFmtId="0" fontId="1" fillId="4" borderId="6" xfId="0" applyFont="1" applyFill="1" applyBorder="1" applyAlignment="1">
      <alignment/>
    </xf>
    <xf numFmtId="3" fontId="1" fillId="3" borderId="6" xfId="0" applyNumberFormat="1" applyFont="1" applyFill="1" applyBorder="1" applyAlignment="1">
      <alignment horizontal="right"/>
    </xf>
    <xf numFmtId="0" fontId="0" fillId="3" borderId="5" xfId="0" applyFont="1" applyFill="1" applyBorder="1" applyAlignment="1" quotePrefix="1">
      <alignment horizontal="right"/>
    </xf>
    <xf numFmtId="0" fontId="0" fillId="3" borderId="6" xfId="0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3" fontId="1" fillId="3" borderId="5" xfId="0" applyNumberFormat="1" applyFont="1" applyFill="1" applyBorder="1" applyAlignment="1">
      <alignment horizontal="right" wrapText="1"/>
    </xf>
    <xf numFmtId="10" fontId="0" fillId="3" borderId="1" xfId="0" applyNumberFormat="1" applyFont="1" applyFill="1" applyBorder="1" applyAlignment="1">
      <alignment horizontal="right" wrapText="1"/>
    </xf>
    <xf numFmtId="10" fontId="0" fillId="3" borderId="2" xfId="0" applyNumberFormat="1" applyFont="1" applyFill="1" applyBorder="1" applyAlignment="1">
      <alignment horizontal="right"/>
    </xf>
    <xf numFmtId="10" fontId="0" fillId="3" borderId="5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 wrapText="1"/>
    </xf>
    <xf numFmtId="3" fontId="0" fillId="3" borderId="12" xfId="0" applyNumberFormat="1" applyFont="1" applyFill="1" applyBorder="1" applyAlignment="1">
      <alignment/>
    </xf>
    <xf numFmtId="3" fontId="3" fillId="3" borderId="14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 wrapText="1"/>
    </xf>
    <xf numFmtId="3" fontId="0" fillId="3" borderId="6" xfId="0" applyNumberFormat="1" applyFont="1" applyFill="1" applyBorder="1" applyAlignment="1">
      <alignment horizontal="right" wrapText="1"/>
    </xf>
    <xf numFmtId="3" fontId="0" fillId="3" borderId="15" xfId="0" applyNumberFormat="1" applyFont="1" applyFill="1" applyBorder="1" applyAlignment="1">
      <alignment horizontal="right" wrapText="1"/>
    </xf>
    <xf numFmtId="3" fontId="0" fillId="3" borderId="6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8" fillId="3" borderId="18" xfId="0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right"/>
    </xf>
    <xf numFmtId="0" fontId="1" fillId="3" borderId="20" xfId="0" applyFont="1" applyFill="1" applyBorder="1" applyAlignment="1">
      <alignment/>
    </xf>
    <xf numFmtId="3" fontId="1" fillId="3" borderId="21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3" fontId="4" fillId="3" borderId="22" xfId="0" applyNumberFormat="1" applyFont="1" applyFill="1" applyBorder="1" applyAlignment="1">
      <alignment/>
    </xf>
    <xf numFmtId="3" fontId="1" fillId="3" borderId="23" xfId="0" applyNumberFormat="1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right"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 quotePrefix="1">
      <alignment horizontal="right"/>
    </xf>
    <xf numFmtId="3" fontId="1" fillId="3" borderId="11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 wrapText="1"/>
    </xf>
    <xf numFmtId="10" fontId="1" fillId="3" borderId="5" xfId="0" applyNumberFormat="1" applyFont="1" applyFill="1" applyBorder="1" applyAlignment="1">
      <alignment horizontal="right"/>
    </xf>
    <xf numFmtId="3" fontId="0" fillId="3" borderId="10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right" wrapText="1"/>
    </xf>
    <xf numFmtId="10" fontId="1" fillId="3" borderId="5" xfId="0" applyNumberFormat="1" applyFont="1" applyFill="1" applyBorder="1" applyAlignment="1">
      <alignment horizontal="right" wrapText="1"/>
    </xf>
    <xf numFmtId="3" fontId="0" fillId="3" borderId="11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3" borderId="25" xfId="0" applyNumberFormat="1" applyFont="1" applyFill="1" applyBorder="1" applyAlignment="1">
      <alignment horizontal="right" wrapText="1"/>
    </xf>
    <xf numFmtId="3" fontId="0" fillId="3" borderId="24" xfId="0" applyNumberFormat="1" applyFont="1" applyFill="1" applyBorder="1" applyAlignment="1">
      <alignment horizontal="right" wrapText="1"/>
    </xf>
    <xf numFmtId="10" fontId="0" fillId="3" borderId="24" xfId="0" applyNumberFormat="1" applyFont="1" applyFill="1" applyBorder="1" applyAlignment="1">
      <alignment horizontal="right" wrapText="1"/>
    </xf>
    <xf numFmtId="0" fontId="0" fillId="3" borderId="6" xfId="0" applyFont="1" applyFill="1" applyBorder="1" applyAlignment="1">
      <alignment horizontal="right" wrapText="1"/>
    </xf>
    <xf numFmtId="3" fontId="0" fillId="4" borderId="25" xfId="0" applyNumberFormat="1" applyFont="1" applyFill="1" applyBorder="1" applyAlignment="1">
      <alignment horizontal="right" wrapText="1"/>
    </xf>
    <xf numFmtId="0" fontId="0" fillId="0" borderId="8" xfId="0" applyFont="1" applyBorder="1" applyAlignment="1">
      <alignment/>
    </xf>
    <xf numFmtId="10" fontId="0" fillId="3" borderId="24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 wrapText="1"/>
    </xf>
    <xf numFmtId="10" fontId="0" fillId="3" borderId="4" xfId="0" applyNumberFormat="1" applyFont="1" applyFill="1" applyBorder="1" applyAlignment="1">
      <alignment horizontal="right" wrapText="1"/>
    </xf>
    <xf numFmtId="3" fontId="0" fillId="3" borderId="13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10" fontId="1" fillId="2" borderId="5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 horizontal="left" wrapText="1"/>
    </xf>
    <xf numFmtId="3" fontId="1" fillId="3" borderId="10" xfId="0" applyNumberFormat="1" applyFont="1" applyFill="1" applyBorder="1" applyAlignment="1">
      <alignment horizontal="right" wrapText="1"/>
    </xf>
    <xf numFmtId="3" fontId="0" fillId="3" borderId="12" xfId="0" applyNumberFormat="1" applyFont="1" applyFill="1" applyBorder="1" applyAlignment="1">
      <alignment horizontal="right" wrapText="1"/>
    </xf>
    <xf numFmtId="10" fontId="0" fillId="3" borderId="3" xfId="0" applyNumberFormat="1" applyFont="1" applyFill="1" applyBorder="1" applyAlignment="1">
      <alignment horizontal="right"/>
    </xf>
    <xf numFmtId="10" fontId="0" fillId="3" borderId="6" xfId="0" applyNumberFormat="1" applyFont="1" applyFill="1" applyBorder="1" applyAlignment="1">
      <alignment horizontal="right"/>
    </xf>
    <xf numFmtId="3" fontId="0" fillId="3" borderId="16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 wrapText="1"/>
    </xf>
    <xf numFmtId="3" fontId="0" fillId="3" borderId="13" xfId="0" applyNumberFormat="1" applyFont="1" applyFill="1" applyBorder="1" applyAlignment="1">
      <alignment wrapText="1"/>
    </xf>
    <xf numFmtId="3" fontId="0" fillId="3" borderId="25" xfId="0" applyNumberFormat="1" applyFont="1" applyFill="1" applyBorder="1" applyAlignment="1">
      <alignment wrapText="1"/>
    </xf>
    <xf numFmtId="10" fontId="0" fillId="3" borderId="4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wrapText="1"/>
    </xf>
    <xf numFmtId="3" fontId="1" fillId="3" borderId="11" xfId="0" applyNumberFormat="1" applyFont="1" applyFill="1" applyBorder="1" applyAlignment="1">
      <alignment horizontal="right" wrapText="1"/>
    </xf>
    <xf numFmtId="10" fontId="1" fillId="2" borderId="2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/>
    </xf>
    <xf numFmtId="10" fontId="1" fillId="3" borderId="2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10" fontId="0" fillId="3" borderId="5" xfId="0" applyNumberFormat="1" applyFont="1" applyFill="1" applyBorder="1" applyAlignment="1">
      <alignment horizontal="right" wrapText="1"/>
    </xf>
    <xf numFmtId="10" fontId="0" fillId="3" borderId="15" xfId="0" applyNumberFormat="1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26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 wrapText="1"/>
    </xf>
    <xf numFmtId="3" fontId="0" fillId="3" borderId="26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/>
    </xf>
    <xf numFmtId="3" fontId="1" fillId="4" borderId="11" xfId="0" applyNumberFormat="1" applyFont="1" applyFill="1" applyBorder="1" applyAlignment="1">
      <alignment horizontal="right" wrapText="1"/>
    </xf>
    <xf numFmtId="3" fontId="0" fillId="4" borderId="4" xfId="0" applyNumberFormat="1" applyFont="1" applyFill="1" applyBorder="1" applyAlignment="1">
      <alignment horizontal="right" wrapText="1"/>
    </xf>
    <xf numFmtId="3" fontId="0" fillId="4" borderId="24" xfId="0" applyNumberFormat="1" applyFont="1" applyFill="1" applyBorder="1" applyAlignment="1">
      <alignment horizontal="right" wrapText="1"/>
    </xf>
    <xf numFmtId="0" fontId="0" fillId="4" borderId="5" xfId="0" applyFont="1" applyFill="1" applyBorder="1" applyAlignment="1">
      <alignment/>
    </xf>
    <xf numFmtId="3" fontId="0" fillId="4" borderId="5" xfId="0" applyNumberFormat="1" applyFont="1" applyFill="1" applyBorder="1" applyAlignment="1">
      <alignment horizontal="right" wrapText="1"/>
    </xf>
    <xf numFmtId="3" fontId="0" fillId="3" borderId="15" xfId="0" applyNumberFormat="1" applyFont="1" applyFill="1" applyBorder="1" applyAlignment="1">
      <alignment wrapText="1"/>
    </xf>
    <xf numFmtId="10" fontId="1" fillId="3" borderId="23" xfId="0" applyNumberFormat="1" applyFont="1" applyFill="1" applyBorder="1" applyAlignment="1">
      <alignment horizontal="right"/>
    </xf>
    <xf numFmtId="10" fontId="1" fillId="3" borderId="23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10" fontId="0" fillId="0" borderId="2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0" fillId="5" borderId="11" xfId="0" applyNumberFormat="1" applyFont="1" applyFill="1" applyBorder="1" applyAlignment="1">
      <alignment horizontal="right" wrapText="1"/>
    </xf>
    <xf numFmtId="10" fontId="1" fillId="0" borderId="2" xfId="0" applyNumberFormat="1" applyFont="1" applyBorder="1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28" xfId="0" applyFont="1" applyBorder="1" applyAlignment="1">
      <alignment horizontal="left" wrapText="1"/>
    </xf>
    <xf numFmtId="3" fontId="1" fillId="0" borderId="23" xfId="0" applyNumberFormat="1" applyFont="1" applyBorder="1" applyAlignment="1">
      <alignment horizontal="right" wrapText="1"/>
    </xf>
    <xf numFmtId="10" fontId="1" fillId="2" borderId="5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2" xfId="0" applyFont="1" applyFill="1" applyBorder="1" applyAlignment="1" quotePrefix="1">
      <alignment horizontal="right"/>
    </xf>
    <xf numFmtId="0" fontId="0" fillId="3" borderId="7" xfId="0" applyFont="1" applyFill="1" applyBorder="1" applyAlignment="1" quotePrefix="1">
      <alignment horizontal="center"/>
    </xf>
    <xf numFmtId="10" fontId="1" fillId="3" borderId="8" xfId="0" applyNumberFormat="1" applyFont="1" applyFill="1" applyBorder="1" applyAlignment="1">
      <alignment horizontal="right"/>
    </xf>
    <xf numFmtId="10" fontId="0" fillId="3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0" fillId="3" borderId="5" xfId="0" applyFont="1" applyFill="1" applyBorder="1" applyAlignment="1">
      <alignment horizontal="right" wrapText="1"/>
    </xf>
    <xf numFmtId="0" fontId="0" fillId="3" borderId="5" xfId="0" applyFont="1" applyFill="1" applyBorder="1" applyAlignment="1" quotePrefix="1">
      <alignment horizontal="right" wrapText="1"/>
    </xf>
    <xf numFmtId="10" fontId="1" fillId="3" borderId="5" xfId="0" applyNumberFormat="1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10" fontId="0" fillId="3" borderId="5" xfId="0" applyNumberFormat="1" applyFont="1" applyFill="1" applyBorder="1" applyAlignment="1">
      <alignment/>
    </xf>
    <xf numFmtId="0" fontId="1" fillId="6" borderId="7" xfId="0" applyFont="1" applyFill="1" applyBorder="1" applyAlignment="1">
      <alignment horizontal="right" wrapText="1"/>
    </xf>
    <xf numFmtId="0" fontId="1" fillId="6" borderId="2" xfId="0" applyFont="1" applyFill="1" applyBorder="1" applyAlignment="1">
      <alignment wrapText="1"/>
    </xf>
    <xf numFmtId="3" fontId="1" fillId="6" borderId="2" xfId="0" applyNumberFormat="1" applyFont="1" applyFill="1" applyBorder="1" applyAlignment="1">
      <alignment horizontal="right" wrapText="1"/>
    </xf>
    <xf numFmtId="0" fontId="1" fillId="6" borderId="6" xfId="0" applyFont="1" applyFill="1" applyBorder="1" applyAlignment="1">
      <alignment horizontal="right" wrapText="1"/>
    </xf>
    <xf numFmtId="0" fontId="1" fillId="6" borderId="7" xfId="0" applyFont="1" applyFill="1" applyBorder="1" applyAlignment="1">
      <alignment wrapText="1"/>
    </xf>
    <xf numFmtId="3" fontId="0" fillId="6" borderId="3" xfId="0" applyNumberFormat="1" applyFont="1" applyFill="1" applyBorder="1" applyAlignment="1">
      <alignment horizontal="right" wrapText="1"/>
    </xf>
    <xf numFmtId="0" fontId="1" fillId="6" borderId="6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10" fontId="1" fillId="3" borderId="2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10" fontId="0" fillId="3" borderId="24" xfId="0" applyNumberFormat="1" applyFont="1" applyFill="1" applyBorder="1" applyAlignment="1">
      <alignment/>
    </xf>
    <xf numFmtId="10" fontId="1" fillId="0" borderId="5" xfId="0" applyNumberFormat="1" applyFont="1" applyBorder="1" applyAlignment="1">
      <alignment wrapText="1"/>
    </xf>
    <xf numFmtId="3" fontId="1" fillId="3" borderId="23" xfId="0" applyNumberFormat="1" applyFont="1" applyFill="1" applyBorder="1" applyAlignment="1">
      <alignment horizontal="right" wrapText="1"/>
    </xf>
    <xf numFmtId="3" fontId="1" fillId="3" borderId="23" xfId="0" applyNumberFormat="1" applyFont="1" applyFill="1" applyBorder="1" applyAlignment="1">
      <alignment/>
    </xf>
    <xf numFmtId="10" fontId="1" fillId="3" borderId="23" xfId="0" applyNumberFormat="1" applyFont="1" applyFill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2" borderId="5" xfId="0" applyNumberFormat="1" applyFont="1" applyFill="1" applyBorder="1" applyAlignment="1" quotePrefix="1">
      <alignment horizontal="right"/>
    </xf>
    <xf numFmtId="1" fontId="1" fillId="2" borderId="5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left" wrapText="1"/>
    </xf>
    <xf numFmtId="3" fontId="1" fillId="2" borderId="29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6" borderId="5" xfId="0" applyNumberFormat="1" applyFont="1" applyFill="1" applyBorder="1" applyAlignment="1" quotePrefix="1">
      <alignment horizontal="right"/>
    </xf>
    <xf numFmtId="3" fontId="1" fillId="0" borderId="1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3" fontId="1" fillId="0" borderId="6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wrapText="1"/>
    </xf>
    <xf numFmtId="1" fontId="1" fillId="3" borderId="5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wrapText="1"/>
    </xf>
    <xf numFmtId="49" fontId="1" fillId="0" borderId="5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wrapText="1"/>
    </xf>
    <xf numFmtId="10" fontId="1" fillId="0" borderId="23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wrapText="1"/>
    </xf>
    <xf numFmtId="10" fontId="1" fillId="2" borderId="2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7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27" xfId="0" applyBorder="1" applyAlignment="1">
      <alignment/>
    </xf>
    <xf numFmtId="10" fontId="1" fillId="3" borderId="0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10" fontId="0" fillId="3" borderId="1" xfId="0" applyNumberFormat="1" applyFont="1" applyFill="1" applyBorder="1" applyAlignment="1">
      <alignment horizontal="right"/>
    </xf>
    <xf numFmtId="10" fontId="0" fillId="3" borderId="27" xfId="0" applyNumberFormat="1" applyFont="1" applyFill="1" applyBorder="1" applyAlignment="1">
      <alignment horizontal="right"/>
    </xf>
    <xf numFmtId="10" fontId="0" fillId="3" borderId="8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1" fontId="1" fillId="3" borderId="6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3" fontId="1" fillId="2" borderId="7" xfId="0" applyNumberFormat="1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right"/>
    </xf>
    <xf numFmtId="3" fontId="5" fillId="3" borderId="32" xfId="0" applyNumberFormat="1" applyFont="1" applyFill="1" applyBorder="1" applyAlignment="1">
      <alignment horizontal="center" vertical="center"/>
    </xf>
    <xf numFmtId="3" fontId="1" fillId="3" borderId="33" xfId="0" applyNumberFormat="1" applyFont="1" applyFill="1" applyBorder="1" applyAlignment="1">
      <alignment horizontal="right"/>
    </xf>
    <xf numFmtId="3" fontId="4" fillId="3" borderId="34" xfId="0" applyNumberFormat="1" applyFont="1" applyFill="1" applyBorder="1" applyAlignment="1">
      <alignment horizontal="right"/>
    </xf>
    <xf numFmtId="3" fontId="1" fillId="3" borderId="28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horizontal="right"/>
    </xf>
    <xf numFmtId="10" fontId="0" fillId="3" borderId="27" xfId="0" applyNumberFormat="1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horizontal="right" wrapText="1"/>
    </xf>
    <xf numFmtId="10" fontId="1" fillId="3" borderId="27" xfId="0" applyNumberFormat="1" applyFont="1" applyFill="1" applyBorder="1" applyAlignment="1">
      <alignment horizontal="right" wrapText="1"/>
    </xf>
    <xf numFmtId="10" fontId="1" fillId="3" borderId="35" xfId="0" applyNumberFormat="1" applyFont="1" applyFill="1" applyBorder="1" applyAlignment="1">
      <alignment horizontal="right" wrapText="1"/>
    </xf>
    <xf numFmtId="10" fontId="1" fillId="3" borderId="36" xfId="0" applyNumberFormat="1" applyFont="1" applyFill="1" applyBorder="1" applyAlignment="1">
      <alignment horizontal="right" wrapText="1"/>
    </xf>
    <xf numFmtId="10" fontId="1" fillId="3" borderId="37" xfId="0" applyNumberFormat="1" applyFont="1" applyFill="1" applyBorder="1" applyAlignment="1">
      <alignment horizontal="right" wrapText="1"/>
    </xf>
    <xf numFmtId="10" fontId="0" fillId="3" borderId="38" xfId="0" applyNumberFormat="1" applyFont="1" applyFill="1" applyBorder="1" applyAlignment="1">
      <alignment horizontal="right" wrapText="1"/>
    </xf>
    <xf numFmtId="10" fontId="0" fillId="3" borderId="37" xfId="0" applyNumberFormat="1" applyFont="1" applyFill="1" applyBorder="1" applyAlignment="1">
      <alignment horizontal="right" wrapText="1"/>
    </xf>
    <xf numFmtId="10" fontId="0" fillId="3" borderId="37" xfId="0" applyNumberFormat="1" applyFont="1" applyFill="1" applyBorder="1" applyAlignment="1">
      <alignment horizontal="right"/>
    </xf>
    <xf numFmtId="10" fontId="1" fillId="2" borderId="27" xfId="0" applyNumberFormat="1" applyFont="1" applyFill="1" applyBorder="1" applyAlignment="1">
      <alignment horizontal="right"/>
    </xf>
    <xf numFmtId="10" fontId="0" fillId="3" borderId="8" xfId="0" applyNumberFormat="1" applyFont="1" applyFill="1" applyBorder="1" applyAlignment="1">
      <alignment horizontal="right" wrapText="1"/>
    </xf>
    <xf numFmtId="10" fontId="1" fillId="3" borderId="8" xfId="0" applyNumberFormat="1" applyFont="1" applyFill="1" applyBorder="1" applyAlignment="1">
      <alignment horizontal="right" wrapText="1"/>
    </xf>
    <xf numFmtId="10" fontId="1" fillId="2" borderId="27" xfId="0" applyNumberFormat="1" applyFont="1" applyFill="1" applyBorder="1" applyAlignment="1">
      <alignment horizontal="right" wrapText="1"/>
    </xf>
    <xf numFmtId="10" fontId="1" fillId="3" borderId="27" xfId="0" applyNumberFormat="1" applyFont="1" applyFill="1" applyBorder="1" applyAlignment="1">
      <alignment horizontal="right"/>
    </xf>
    <xf numFmtId="10" fontId="0" fillId="3" borderId="31" xfId="0" applyNumberFormat="1" applyFont="1" applyFill="1" applyBorder="1" applyAlignment="1">
      <alignment horizontal="right"/>
    </xf>
    <xf numFmtId="10" fontId="0" fillId="3" borderId="35" xfId="0" applyNumberFormat="1" applyFont="1" applyFill="1" applyBorder="1" applyAlignment="1">
      <alignment horizontal="right"/>
    </xf>
    <xf numFmtId="10" fontId="0" fillId="3" borderId="38" xfId="0" applyNumberFormat="1" applyFont="1" applyFill="1" applyBorder="1" applyAlignment="1">
      <alignment horizontal="right"/>
    </xf>
    <xf numFmtId="10" fontId="0" fillId="3" borderId="35" xfId="0" applyNumberFormat="1" applyFont="1" applyFill="1" applyBorder="1" applyAlignment="1">
      <alignment horizontal="right" wrapText="1"/>
    </xf>
    <xf numFmtId="10" fontId="0" fillId="3" borderId="39" xfId="0" applyNumberFormat="1" applyFont="1" applyFill="1" applyBorder="1" applyAlignment="1">
      <alignment horizontal="right"/>
    </xf>
    <xf numFmtId="10" fontId="1" fillId="2" borderId="27" xfId="0" applyNumberFormat="1" applyFont="1" applyFill="1" applyBorder="1" applyAlignment="1">
      <alignment/>
    </xf>
    <xf numFmtId="10" fontId="0" fillId="3" borderId="8" xfId="0" applyNumberFormat="1" applyFon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10" fontId="0" fillId="3" borderId="40" xfId="0" applyNumberFormat="1" applyFont="1" applyFill="1" applyBorder="1" applyAlignment="1">
      <alignment horizontal="right" wrapText="1"/>
    </xf>
    <xf numFmtId="10" fontId="0" fillId="3" borderId="30" xfId="0" applyNumberFormat="1" applyFont="1" applyFill="1" applyBorder="1" applyAlignment="1">
      <alignment horizontal="right"/>
    </xf>
    <xf numFmtId="10" fontId="0" fillId="3" borderId="30" xfId="0" applyNumberFormat="1" applyFont="1" applyFill="1" applyBorder="1" applyAlignment="1">
      <alignment horizontal="right" wrapText="1"/>
    </xf>
    <xf numFmtId="10" fontId="1" fillId="3" borderId="28" xfId="0" applyNumberFormat="1" applyFont="1" applyFill="1" applyBorder="1" applyAlignment="1">
      <alignment horizontal="right" wrapText="1"/>
    </xf>
    <xf numFmtId="10" fontId="0" fillId="3" borderId="28" xfId="0" applyNumberFormat="1" applyFont="1" applyFill="1" applyBorder="1" applyAlignment="1">
      <alignment horizontal="right" wrapText="1"/>
    </xf>
    <xf numFmtId="0" fontId="0" fillId="0" borderId="8" xfId="0" applyFont="1" applyBorder="1" applyAlignment="1">
      <alignment wrapText="1"/>
    </xf>
    <xf numFmtId="10" fontId="0" fillId="3" borderId="28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0" fontId="1" fillId="3" borderId="34" xfId="0" applyNumberFormat="1" applyFont="1" applyFill="1" applyBorder="1" applyAlignment="1">
      <alignment horizontal="right"/>
    </xf>
    <xf numFmtId="10" fontId="1" fillId="3" borderId="28" xfId="0" applyNumberFormat="1" applyFont="1" applyFill="1" applyBorder="1" applyAlignment="1">
      <alignment horizontal="right"/>
    </xf>
    <xf numFmtId="10" fontId="1" fillId="2" borderId="41" xfId="0" applyNumberFormat="1" applyFont="1" applyFill="1" applyBorder="1" applyAlignment="1">
      <alignment horizontal="right" wrapText="1"/>
    </xf>
    <xf numFmtId="10" fontId="1" fillId="3" borderId="35" xfId="0" applyNumberFormat="1" applyFont="1" applyFill="1" applyBorder="1" applyAlignment="1">
      <alignment/>
    </xf>
    <xf numFmtId="10" fontId="0" fillId="3" borderId="14" xfId="0" applyNumberFormat="1" applyFont="1" applyFill="1" applyBorder="1" applyAlignment="1">
      <alignment/>
    </xf>
    <xf numFmtId="10" fontId="1" fillId="3" borderId="31" xfId="0" applyNumberFormat="1" applyFont="1" applyFill="1" applyBorder="1" applyAlignment="1">
      <alignment horizontal="right" wrapText="1"/>
    </xf>
    <xf numFmtId="10" fontId="0" fillId="3" borderId="31" xfId="0" applyNumberFormat="1" applyFont="1" applyFill="1" applyBorder="1" applyAlignment="1">
      <alignment/>
    </xf>
    <xf numFmtId="10" fontId="0" fillId="3" borderId="39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10" fontId="0" fillId="3" borderId="27" xfId="0" applyNumberFormat="1" applyFont="1" applyFill="1" applyBorder="1" applyAlignment="1">
      <alignment/>
    </xf>
    <xf numFmtId="10" fontId="1" fillId="6" borderId="1" xfId="0" applyNumberFormat="1" applyFont="1" applyFill="1" applyBorder="1" applyAlignment="1">
      <alignment horizontal="right" wrapText="1"/>
    </xf>
    <xf numFmtId="10" fontId="1" fillId="3" borderId="14" xfId="0" applyNumberFormat="1" applyFont="1" applyFill="1" applyBorder="1" applyAlignment="1">
      <alignment horizontal="right" wrapText="1"/>
    </xf>
    <xf numFmtId="10" fontId="0" fillId="3" borderId="37" xfId="0" applyNumberFormat="1" applyFont="1" applyFill="1" applyBorder="1" applyAlignment="1">
      <alignment/>
    </xf>
    <xf numFmtId="10" fontId="0" fillId="3" borderId="38" xfId="0" applyNumberFormat="1" applyFont="1" applyFill="1" applyBorder="1" applyAlignment="1">
      <alignment/>
    </xf>
    <xf numFmtId="10" fontId="0" fillId="3" borderId="35" xfId="0" applyNumberFormat="1" applyFont="1" applyFill="1" applyBorder="1" applyAlignment="1">
      <alignment/>
    </xf>
    <xf numFmtId="10" fontId="1" fillId="3" borderId="8" xfId="0" applyNumberFormat="1" applyFont="1" applyFill="1" applyBorder="1" applyAlignment="1">
      <alignment/>
    </xf>
    <xf numFmtId="10" fontId="1" fillId="3" borderId="14" xfId="0" applyNumberFormat="1" applyFont="1" applyFill="1" applyBorder="1" applyAlignment="1">
      <alignment/>
    </xf>
    <xf numFmtId="10" fontId="0" fillId="3" borderId="42" xfId="0" applyNumberFormat="1" applyFont="1" applyFill="1" applyBorder="1" applyAlignment="1">
      <alignment horizontal="right" wrapText="1"/>
    </xf>
    <xf numFmtId="10" fontId="0" fillId="3" borderId="43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wrapText="1"/>
    </xf>
    <xf numFmtId="3" fontId="1" fillId="0" borderId="28" xfId="0" applyNumberFormat="1" applyFont="1" applyBorder="1" applyAlignment="1">
      <alignment wrapText="1"/>
    </xf>
    <xf numFmtId="3" fontId="1" fillId="2" borderId="27" xfId="0" applyNumberFormat="1" applyFont="1" applyFill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1" fillId="3" borderId="27" xfId="0" applyNumberFormat="1" applyFont="1" applyFill="1" applyBorder="1" applyAlignment="1">
      <alignment wrapText="1"/>
    </xf>
    <xf numFmtId="3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8" xfId="0" applyFont="1" applyBorder="1" applyAlignment="1">
      <alignment/>
    </xf>
    <xf numFmtId="3" fontId="0" fillId="0" borderId="0" xfId="0" applyNumberFormat="1" applyFont="1" applyBorder="1" applyAlignment="1">
      <alignment/>
    </xf>
    <xf numFmtId="10" fontId="1" fillId="4" borderId="0" xfId="0" applyNumberFormat="1" applyFont="1" applyFill="1" applyBorder="1" applyAlignment="1">
      <alignment horizontal="right" wrapText="1"/>
    </xf>
    <xf numFmtId="0" fontId="0" fillId="6" borderId="8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3" fontId="4" fillId="3" borderId="22" xfId="0" applyNumberFormat="1" applyFont="1" applyFill="1" applyBorder="1" applyAlignment="1">
      <alignment horizontal="right"/>
    </xf>
    <xf numFmtId="10" fontId="4" fillId="3" borderId="22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wrapText="1"/>
    </xf>
    <xf numFmtId="3" fontId="0" fillId="3" borderId="44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 horizontal="right" wrapText="1"/>
    </xf>
    <xf numFmtId="10" fontId="1" fillId="3" borderId="6" xfId="0" applyNumberFormat="1" applyFont="1" applyFill="1" applyBorder="1" applyAlignment="1">
      <alignment horizontal="right" wrapText="1"/>
    </xf>
    <xf numFmtId="3" fontId="0" fillId="3" borderId="16" xfId="0" applyNumberFormat="1" applyFont="1" applyFill="1" applyBorder="1" applyAlignment="1">
      <alignment/>
    </xf>
    <xf numFmtId="3" fontId="0" fillId="0" borderId="6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49" fontId="0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left" wrapText="1"/>
    </xf>
    <xf numFmtId="49" fontId="0" fillId="0" borderId="5" xfId="0" applyNumberFormat="1" applyFont="1" applyBorder="1" applyAlignment="1">
      <alignment/>
    </xf>
    <xf numFmtId="3" fontId="0" fillId="3" borderId="3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 wrapText="1"/>
    </xf>
    <xf numFmtId="3" fontId="0" fillId="0" borderId="1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3" borderId="46" xfId="0" applyNumberFormat="1" applyFont="1" applyFill="1" applyBorder="1" applyAlignment="1">
      <alignment horizontal="right" wrapText="1"/>
    </xf>
    <xf numFmtId="3" fontId="0" fillId="3" borderId="16" xfId="0" applyNumberFormat="1" applyFont="1" applyFill="1" applyBorder="1" applyAlignment="1">
      <alignment wrapText="1"/>
    </xf>
    <xf numFmtId="10" fontId="0" fillId="3" borderId="7" xfId="0" applyNumberFormat="1" applyFont="1" applyFill="1" applyBorder="1" applyAlignment="1">
      <alignment horizontal="right"/>
    </xf>
    <xf numFmtId="3" fontId="0" fillId="3" borderId="46" xfId="0" applyNumberFormat="1" applyFont="1" applyFill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0" fontId="1" fillId="0" borderId="47" xfId="0" applyFont="1" applyBorder="1" applyAlignment="1">
      <alignment wrapText="1"/>
    </xf>
    <xf numFmtId="3" fontId="1" fillId="0" borderId="47" xfId="0" applyNumberFormat="1" applyFont="1" applyBorder="1" applyAlignment="1">
      <alignment wrapText="1"/>
    </xf>
    <xf numFmtId="10" fontId="0" fillId="3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10" fontId="1" fillId="3" borderId="48" xfId="0" applyNumberFormat="1" applyFont="1" applyFill="1" applyBorder="1" applyAlignment="1">
      <alignment horizontal="right"/>
    </xf>
    <xf numFmtId="10" fontId="0" fillId="3" borderId="16" xfId="0" applyNumberFormat="1" applyFont="1" applyFill="1" applyBorder="1" applyAlignment="1">
      <alignment horizontal="right"/>
    </xf>
    <xf numFmtId="10" fontId="4" fillId="3" borderId="49" xfId="0" applyNumberFormat="1" applyFont="1" applyFill="1" applyBorder="1" applyAlignment="1">
      <alignment/>
    </xf>
    <xf numFmtId="10" fontId="1" fillId="2" borderId="11" xfId="0" applyNumberFormat="1" applyFont="1" applyFill="1" applyBorder="1" applyAlignment="1">
      <alignment horizontal="right" wrapText="1"/>
    </xf>
    <xf numFmtId="10" fontId="1" fillId="3" borderId="11" xfId="0" applyNumberFormat="1" applyFont="1" applyFill="1" applyBorder="1" applyAlignment="1">
      <alignment horizontal="right"/>
    </xf>
    <xf numFmtId="10" fontId="0" fillId="3" borderId="10" xfId="0" applyNumberFormat="1" applyFont="1" applyFill="1" applyBorder="1" applyAlignment="1">
      <alignment horizontal="right" wrapText="1"/>
    </xf>
    <xf numFmtId="10" fontId="0" fillId="3" borderId="11" xfId="0" applyNumberFormat="1" applyFont="1" applyFill="1" applyBorder="1" applyAlignment="1">
      <alignment horizontal="right" wrapText="1"/>
    </xf>
    <xf numFmtId="10" fontId="0" fillId="3" borderId="12" xfId="0" applyNumberFormat="1" applyFont="1" applyFill="1" applyBorder="1" applyAlignment="1">
      <alignment horizontal="right"/>
    </xf>
    <xf numFmtId="10" fontId="0" fillId="3" borderId="25" xfId="0" applyNumberFormat="1" applyFont="1" applyFill="1" applyBorder="1" applyAlignment="1">
      <alignment horizontal="right" wrapText="1"/>
    </xf>
    <xf numFmtId="10" fontId="0" fillId="4" borderId="25" xfId="0" applyNumberFormat="1" applyFont="1" applyFill="1" applyBorder="1" applyAlignment="1">
      <alignment horizontal="right" wrapText="1"/>
    </xf>
    <xf numFmtId="10" fontId="0" fillId="3" borderId="26" xfId="0" applyNumberFormat="1" applyFont="1" applyFill="1" applyBorder="1" applyAlignment="1">
      <alignment horizontal="right"/>
    </xf>
    <xf numFmtId="10" fontId="0" fillId="3" borderId="13" xfId="0" applyNumberFormat="1" applyFont="1" applyFill="1" applyBorder="1" applyAlignment="1">
      <alignment horizontal="right" wrapText="1"/>
    </xf>
    <xf numFmtId="10" fontId="0" fillId="3" borderId="13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 wrapText="1"/>
    </xf>
    <xf numFmtId="10" fontId="1" fillId="3" borderId="11" xfId="0" applyNumberFormat="1" applyFont="1" applyFill="1" applyBorder="1" applyAlignment="1">
      <alignment horizontal="right" wrapText="1"/>
    </xf>
    <xf numFmtId="10" fontId="0" fillId="3" borderId="12" xfId="0" applyNumberFormat="1" applyFont="1" applyFill="1" applyBorder="1" applyAlignment="1">
      <alignment horizontal="right" wrapText="1"/>
    </xf>
    <xf numFmtId="10" fontId="0" fillId="3" borderId="16" xfId="0" applyNumberFormat="1" applyFont="1" applyFill="1" applyBorder="1" applyAlignment="1">
      <alignment horizontal="right" wrapText="1"/>
    </xf>
    <xf numFmtId="10" fontId="0" fillId="3" borderId="13" xfId="0" applyNumberFormat="1" applyFont="1" applyFill="1" applyBorder="1" applyAlignment="1">
      <alignment wrapText="1"/>
    </xf>
    <xf numFmtId="10" fontId="0" fillId="3" borderId="25" xfId="0" applyNumberFormat="1" applyFont="1" applyFill="1" applyBorder="1" applyAlignment="1">
      <alignment wrapText="1"/>
    </xf>
    <xf numFmtId="10" fontId="0" fillId="3" borderId="16" xfId="0" applyNumberFormat="1" applyFont="1" applyFill="1" applyBorder="1" applyAlignment="1">
      <alignment wrapText="1"/>
    </xf>
    <xf numFmtId="10" fontId="0" fillId="3" borderId="11" xfId="0" applyNumberFormat="1" applyFont="1" applyFill="1" applyBorder="1" applyAlignment="1">
      <alignment horizontal="right"/>
    </xf>
    <xf numFmtId="10" fontId="1" fillId="3" borderId="16" xfId="0" applyNumberFormat="1" applyFont="1" applyFill="1" applyBorder="1" applyAlignment="1">
      <alignment horizontal="right"/>
    </xf>
    <xf numFmtId="10" fontId="0" fillId="3" borderId="13" xfId="0" applyNumberFormat="1" applyFont="1" applyFill="1" applyBorder="1" applyAlignment="1">
      <alignment/>
    </xf>
    <xf numFmtId="10" fontId="0" fillId="3" borderId="25" xfId="0" applyNumberFormat="1" applyFont="1" applyFill="1" applyBorder="1" applyAlignment="1">
      <alignment/>
    </xf>
    <xf numFmtId="10" fontId="0" fillId="3" borderId="11" xfId="0" applyNumberFormat="1" applyFont="1" applyFill="1" applyBorder="1" applyAlignment="1">
      <alignment/>
    </xf>
    <xf numFmtId="10" fontId="1" fillId="3" borderId="11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 wrapText="1"/>
    </xf>
    <xf numFmtId="10" fontId="1" fillId="3" borderId="11" xfId="0" applyNumberFormat="1" applyFont="1" applyFill="1" applyBorder="1" applyAlignment="1">
      <alignment wrapText="1"/>
    </xf>
    <xf numFmtId="10" fontId="1" fillId="2" borderId="11" xfId="0" applyNumberFormat="1" applyFont="1" applyFill="1" applyBorder="1" applyAlignment="1">
      <alignment horizontal="right"/>
    </xf>
    <xf numFmtId="10" fontId="1" fillId="4" borderId="11" xfId="0" applyNumberFormat="1" applyFont="1" applyFill="1" applyBorder="1" applyAlignment="1">
      <alignment horizontal="right" wrapText="1"/>
    </xf>
    <xf numFmtId="10" fontId="0" fillId="4" borderId="5" xfId="0" applyNumberFormat="1" applyFont="1" applyFill="1" applyBorder="1" applyAlignment="1">
      <alignment horizontal="right" wrapText="1"/>
    </xf>
    <xf numFmtId="10" fontId="0" fillId="4" borderId="4" xfId="0" applyNumberFormat="1" applyFont="1" applyFill="1" applyBorder="1" applyAlignment="1">
      <alignment horizontal="right" wrapText="1"/>
    </xf>
    <xf numFmtId="10" fontId="0" fillId="4" borderId="24" xfId="0" applyNumberFormat="1" applyFont="1" applyFill="1" applyBorder="1" applyAlignment="1">
      <alignment horizontal="right" wrapText="1"/>
    </xf>
    <xf numFmtId="10" fontId="0" fillId="3" borderId="10" xfId="0" applyNumberFormat="1" applyFont="1" applyFill="1" applyBorder="1" applyAlignment="1">
      <alignment horizontal="right"/>
    </xf>
    <xf numFmtId="10" fontId="1" fillId="3" borderId="10" xfId="0" applyNumberFormat="1" applyFont="1" applyFill="1" applyBorder="1" applyAlignment="1">
      <alignment horizontal="right" wrapText="1"/>
    </xf>
    <xf numFmtId="10" fontId="0" fillId="3" borderId="15" xfId="0" applyNumberFormat="1" applyFont="1" applyFill="1" applyBorder="1" applyAlignment="1">
      <alignment wrapText="1"/>
    </xf>
    <xf numFmtId="10" fontId="1" fillId="3" borderId="50" xfId="0" applyNumberFormat="1" applyFont="1" applyFill="1" applyBorder="1" applyAlignment="1">
      <alignment horizontal="right"/>
    </xf>
    <xf numFmtId="10" fontId="0" fillId="0" borderId="10" xfId="0" applyNumberFormat="1" applyFont="1" applyBorder="1" applyAlignment="1">
      <alignment wrapText="1"/>
    </xf>
    <xf numFmtId="10" fontId="0" fillId="5" borderId="11" xfId="0" applyNumberFormat="1" applyFont="1" applyFill="1" applyBorder="1" applyAlignment="1">
      <alignment horizontal="right" wrapText="1"/>
    </xf>
    <xf numFmtId="10" fontId="1" fillId="0" borderId="11" xfId="0" applyNumberFormat="1" applyFont="1" applyBorder="1" applyAlignment="1">
      <alignment wrapText="1"/>
    </xf>
    <xf numFmtId="10" fontId="1" fillId="0" borderId="23" xfId="0" applyNumberFormat="1" applyFont="1" applyBorder="1" applyAlignment="1">
      <alignment horizontal="right" wrapText="1"/>
    </xf>
    <xf numFmtId="10" fontId="1" fillId="3" borderId="16" xfId="0" applyNumberFormat="1" applyFont="1" applyFill="1" applyBorder="1" applyAlignment="1">
      <alignment horizontal="right" wrapText="1"/>
    </xf>
    <xf numFmtId="10" fontId="0" fillId="3" borderId="16" xfId="0" applyNumberFormat="1" applyFont="1" applyFill="1" applyBorder="1" applyAlignment="1">
      <alignment/>
    </xf>
    <xf numFmtId="10" fontId="1" fillId="6" borderId="5" xfId="0" applyNumberFormat="1" applyFont="1" applyFill="1" applyBorder="1" applyAlignment="1">
      <alignment horizontal="right" wrapText="1"/>
    </xf>
    <xf numFmtId="10" fontId="0" fillId="6" borderId="3" xfId="0" applyNumberFormat="1" applyFont="1" applyFill="1" applyBorder="1" applyAlignment="1">
      <alignment horizontal="right" wrapText="1"/>
    </xf>
    <xf numFmtId="10" fontId="0" fillId="3" borderId="44" xfId="0" applyNumberFormat="1" applyFont="1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44" xfId="0" applyNumberFormat="1" applyFont="1" applyFill="1" applyBorder="1" applyAlignment="1">
      <alignment/>
    </xf>
    <xf numFmtId="10" fontId="0" fillId="3" borderId="26" xfId="0" applyNumberFormat="1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 wrapText="1"/>
    </xf>
    <xf numFmtId="10" fontId="0" fillId="3" borderId="3" xfId="0" applyNumberFormat="1" applyFont="1" applyFill="1" applyBorder="1" applyAlignment="1">
      <alignment/>
    </xf>
    <xf numFmtId="10" fontId="0" fillId="0" borderId="45" xfId="0" applyNumberFormat="1" applyFont="1" applyBorder="1" applyAlignment="1">
      <alignment wrapText="1"/>
    </xf>
    <xf numFmtId="10" fontId="0" fillId="0" borderId="13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/>
    </xf>
    <xf numFmtId="10" fontId="0" fillId="0" borderId="12" xfId="0" applyNumberFormat="1" applyFont="1" applyBorder="1" applyAlignment="1">
      <alignment wrapText="1"/>
    </xf>
    <xf numFmtId="10" fontId="1" fillId="0" borderId="6" xfId="0" applyNumberFormat="1" applyFont="1" applyBorder="1" applyAlignment="1">
      <alignment/>
    </xf>
    <xf numFmtId="10" fontId="0" fillId="0" borderId="2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8" fillId="3" borderId="19" xfId="0" applyNumberFormat="1" applyFont="1" applyFill="1" applyBorder="1" applyAlignment="1">
      <alignment horizontal="center" vertical="center"/>
    </xf>
    <xf numFmtId="10" fontId="0" fillId="3" borderId="46" xfId="0" applyNumberFormat="1" applyFont="1" applyFill="1" applyBorder="1" applyAlignment="1">
      <alignment horizontal="right" wrapText="1"/>
    </xf>
    <xf numFmtId="0" fontId="2" fillId="3" borderId="51" xfId="0" applyFont="1" applyFill="1" applyBorder="1" applyAlignment="1">
      <alignment horizontal="right"/>
    </xf>
    <xf numFmtId="0" fontId="2" fillId="3" borderId="51" xfId="0" applyFont="1" applyFill="1" applyBorder="1" applyAlignment="1">
      <alignment/>
    </xf>
    <xf numFmtId="0" fontId="2" fillId="3" borderId="52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3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10" fontId="9" fillId="0" borderId="0" xfId="0" applyNumberFormat="1" applyFont="1" applyBorder="1" applyAlignment="1">
      <alignment horizontal="center"/>
    </xf>
    <xf numFmtId="0" fontId="0" fillId="3" borderId="8" xfId="0" applyFont="1" applyFill="1" applyBorder="1" applyAlignment="1" quotePrefix="1">
      <alignment horizontal="right"/>
    </xf>
    <xf numFmtId="3" fontId="0" fillId="3" borderId="0" xfId="0" applyNumberFormat="1" applyFont="1" applyFill="1" applyBorder="1" applyAlignment="1">
      <alignment horizontal="right" wrapText="1"/>
    </xf>
    <xf numFmtId="10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right"/>
    </xf>
    <xf numFmtId="0" fontId="0" fillId="3" borderId="0" xfId="0" applyFont="1" applyFill="1" applyBorder="1" applyAlignment="1" quotePrefix="1">
      <alignment horizontal="right"/>
    </xf>
    <xf numFmtId="0" fontId="0" fillId="3" borderId="0" xfId="0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3" fontId="1" fillId="3" borderId="47" xfId="0" applyNumberFormat="1" applyFont="1" applyFill="1" applyBorder="1" applyAlignment="1">
      <alignment horizontal="right"/>
    </xf>
    <xf numFmtId="10" fontId="1" fillId="3" borderId="47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3" fontId="1" fillId="3" borderId="1" xfId="0" applyNumberFormat="1" applyFont="1" applyFill="1" applyBorder="1" applyAlignment="1">
      <alignment horizontal="left" wrapText="1"/>
    </xf>
    <xf numFmtId="3" fontId="0" fillId="3" borderId="26" xfId="0" applyNumberFormat="1" applyFont="1" applyFill="1" applyBorder="1" applyAlignment="1">
      <alignment wrapText="1"/>
    </xf>
    <xf numFmtId="3" fontId="1" fillId="0" borderId="6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1" fillId="2" borderId="29" xfId="0" applyNumberFormat="1" applyFont="1" applyFill="1" applyBorder="1" applyAlignment="1">
      <alignment wrapText="1"/>
    </xf>
    <xf numFmtId="10" fontId="0" fillId="3" borderId="26" xfId="0" applyNumberFormat="1" applyFont="1" applyFill="1" applyBorder="1" applyAlignment="1">
      <alignment wrapText="1"/>
    </xf>
    <xf numFmtId="0" fontId="1" fillId="3" borderId="2" xfId="0" applyFont="1" applyFill="1" applyBorder="1" applyAlignment="1" quotePrefix="1">
      <alignment horizontal="right"/>
    </xf>
    <xf numFmtId="10" fontId="1" fillId="3" borderId="31" xfId="0" applyNumberFormat="1" applyFont="1" applyFill="1" applyBorder="1" applyAlignment="1">
      <alignment horizontal="right"/>
    </xf>
    <xf numFmtId="10" fontId="1" fillId="0" borderId="6" xfId="0" applyNumberFormat="1" applyFont="1" applyBorder="1" applyAlignment="1">
      <alignment horizontal="right" wrapText="1"/>
    </xf>
    <xf numFmtId="10" fontId="0" fillId="0" borderId="2" xfId="0" applyNumberFormat="1" applyFont="1" applyBorder="1" applyAlignment="1">
      <alignment horizontal="right" wrapText="1"/>
    </xf>
    <xf numFmtId="10" fontId="1" fillId="3" borderId="7" xfId="0" applyNumberFormat="1" applyFont="1" applyFill="1" applyBorder="1" applyAlignment="1">
      <alignment horizontal="right"/>
    </xf>
    <xf numFmtId="10" fontId="0" fillId="3" borderId="3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29" xfId="0" applyFont="1" applyFill="1" applyBorder="1" applyAlignment="1">
      <alignment wrapText="1"/>
    </xf>
    <xf numFmtId="10" fontId="1" fillId="2" borderId="6" xfId="0" applyNumberFormat="1" applyFont="1" applyFill="1" applyBorder="1" applyAlignment="1">
      <alignment wrapText="1"/>
    </xf>
    <xf numFmtId="3" fontId="1" fillId="3" borderId="11" xfId="0" applyNumberFormat="1" applyFont="1" applyFill="1" applyBorder="1" applyAlignment="1">
      <alignment wrapText="1"/>
    </xf>
    <xf numFmtId="3" fontId="0" fillId="3" borderId="11" xfId="0" applyNumberFormat="1" applyFont="1" applyFill="1" applyBorder="1" applyAlignment="1">
      <alignment wrapText="1"/>
    </xf>
    <xf numFmtId="10" fontId="0" fillId="3" borderId="11" xfId="0" applyNumberFormat="1" applyFont="1" applyFill="1" applyBorder="1" applyAlignment="1">
      <alignment wrapText="1"/>
    </xf>
    <xf numFmtId="10" fontId="0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10" fontId="0" fillId="0" borderId="5" xfId="0" applyNumberFormat="1" applyFont="1" applyBorder="1" applyAlignment="1">
      <alignment wrapText="1"/>
    </xf>
    <xf numFmtId="10" fontId="0" fillId="3" borderId="15" xfId="0" applyNumberFormat="1" applyFont="1" applyFill="1" applyBorder="1" applyAlignment="1">
      <alignment horizontal="right" wrapText="1"/>
    </xf>
    <xf numFmtId="10" fontId="0" fillId="3" borderId="6" xfId="0" applyNumberFormat="1" applyFont="1" applyFill="1" applyBorder="1" applyAlignment="1">
      <alignment horizontal="right" wrapText="1"/>
    </xf>
    <xf numFmtId="3" fontId="1" fillId="3" borderId="11" xfId="0" applyNumberFormat="1" applyFont="1" applyFill="1" applyBorder="1" applyAlignment="1">
      <alignment/>
    </xf>
    <xf numFmtId="0" fontId="1" fillId="3" borderId="6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 horizontal="right"/>
    </xf>
    <xf numFmtId="10" fontId="0" fillId="3" borderId="25" xfId="0" applyNumberFormat="1" applyFont="1" applyFill="1" applyBorder="1" applyAlignment="1">
      <alignment horizontal="right"/>
    </xf>
    <xf numFmtId="1" fontId="0" fillId="3" borderId="5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left" wrapText="1"/>
    </xf>
    <xf numFmtId="10" fontId="0" fillId="3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10" fontId="0" fillId="3" borderId="46" xfId="0" applyNumberFormat="1" applyFont="1" applyFill="1" applyBorder="1" applyAlignment="1">
      <alignment horizontal="right"/>
    </xf>
    <xf numFmtId="3" fontId="0" fillId="3" borderId="26" xfId="0" applyNumberFormat="1" applyFont="1" applyFill="1" applyBorder="1" applyAlignment="1">
      <alignment horizontal="right" wrapText="1"/>
    </xf>
    <xf numFmtId="10" fontId="0" fillId="3" borderId="26" xfId="0" applyNumberFormat="1" applyFont="1" applyFill="1" applyBorder="1" applyAlignment="1">
      <alignment horizontal="right" wrapText="1"/>
    </xf>
    <xf numFmtId="0" fontId="0" fillId="3" borderId="3" xfId="0" applyFont="1" applyFill="1" applyBorder="1" applyAlignment="1">
      <alignment wrapText="1"/>
    </xf>
    <xf numFmtId="10" fontId="0" fillId="0" borderId="3" xfId="0" applyNumberFormat="1" applyFont="1" applyBorder="1" applyAlignment="1">
      <alignment wrapText="1"/>
    </xf>
    <xf numFmtId="0" fontId="1" fillId="0" borderId="7" xfId="0" applyFont="1" applyBorder="1" applyAlignment="1">
      <alignment horizontal="right"/>
    </xf>
    <xf numFmtId="10" fontId="0" fillId="3" borderId="39" xfId="0" applyNumberFormat="1" applyFont="1" applyFill="1" applyBorder="1" applyAlignment="1">
      <alignment horizontal="right" wrapText="1"/>
    </xf>
    <xf numFmtId="10" fontId="0" fillId="3" borderId="54" xfId="0" applyNumberFormat="1" applyFont="1" applyFill="1" applyBorder="1" applyAlignment="1">
      <alignment horizontal="right"/>
    </xf>
    <xf numFmtId="0" fontId="0" fillId="3" borderId="54" xfId="0" applyFont="1" applyFill="1" applyBorder="1" applyAlignment="1" quotePrefix="1">
      <alignment horizontal="right"/>
    </xf>
    <xf numFmtId="0" fontId="0" fillId="3" borderId="54" xfId="0" applyFont="1" applyFill="1" applyBorder="1" applyAlignment="1">
      <alignment/>
    </xf>
    <xf numFmtId="3" fontId="0" fillId="3" borderId="54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3" fontId="0" fillId="0" borderId="54" xfId="0" applyNumberFormat="1" applyFont="1" applyBorder="1" applyAlignment="1">
      <alignment wrapText="1"/>
    </xf>
    <xf numFmtId="10" fontId="0" fillId="0" borderId="54" xfId="0" applyNumberFormat="1" applyFont="1" applyBorder="1" applyAlignment="1">
      <alignment wrapText="1"/>
    </xf>
    <xf numFmtId="0" fontId="0" fillId="3" borderId="54" xfId="0" applyFont="1" applyFill="1" applyBorder="1" applyAlignment="1">
      <alignment horizontal="right"/>
    </xf>
    <xf numFmtId="0" fontId="0" fillId="3" borderId="54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3" fontId="0" fillId="3" borderId="54" xfId="0" applyNumberFormat="1" applyFont="1" applyFill="1" applyBorder="1" applyAlignment="1">
      <alignment horizontal="right" wrapText="1"/>
    </xf>
    <xf numFmtId="10" fontId="0" fillId="3" borderId="54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wrapText="1"/>
    </xf>
    <xf numFmtId="10" fontId="0" fillId="3" borderId="40" xfId="0" applyNumberFormat="1" applyFont="1" applyFill="1" applyBorder="1" applyAlignment="1">
      <alignment horizontal="right"/>
    </xf>
    <xf numFmtId="0" fontId="1" fillId="0" borderId="31" xfId="0" applyFont="1" applyBorder="1" applyAlignment="1">
      <alignment wrapText="1"/>
    </xf>
    <xf numFmtId="3" fontId="1" fillId="4" borderId="7" xfId="0" applyNumberFormat="1" applyFont="1" applyFill="1" applyBorder="1" applyAlignment="1">
      <alignment horizontal="right"/>
    </xf>
    <xf numFmtId="3" fontId="0" fillId="4" borderId="6" xfId="0" applyNumberFormat="1" applyFont="1" applyFill="1" applyBorder="1" applyAlignment="1">
      <alignment horizontal="right"/>
    </xf>
    <xf numFmtId="1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 wrapText="1"/>
    </xf>
    <xf numFmtId="3" fontId="0" fillId="4" borderId="54" xfId="0" applyNumberFormat="1" applyFont="1" applyFill="1" applyBorder="1" applyAlignment="1">
      <alignment horizontal="right"/>
    </xf>
    <xf numFmtId="1" fontId="0" fillId="0" borderId="54" xfId="0" applyNumberFormat="1" applyFont="1" applyBorder="1" applyAlignment="1">
      <alignment/>
    </xf>
    <xf numFmtId="3" fontId="0" fillId="3" borderId="54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3" borderId="54" xfId="0" applyFont="1" applyFill="1" applyBorder="1" applyAlignment="1">
      <alignment horizontal="left" wrapText="1"/>
    </xf>
    <xf numFmtId="10" fontId="0" fillId="3" borderId="54" xfId="0" applyNumberFormat="1" applyFont="1" applyFill="1" applyBorder="1" applyAlignment="1">
      <alignment/>
    </xf>
    <xf numFmtId="0" fontId="1" fillId="3" borderId="54" xfId="0" applyFont="1" applyFill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54" xfId="0" applyFont="1" applyBorder="1" applyAlignment="1">
      <alignment wrapText="1"/>
    </xf>
    <xf numFmtId="10" fontId="1" fillId="3" borderId="43" xfId="0" applyNumberFormat="1" applyFont="1" applyFill="1" applyBorder="1" applyAlignment="1">
      <alignment horizontal="right" wrapText="1"/>
    </xf>
    <xf numFmtId="3" fontId="0" fillId="3" borderId="45" xfId="0" applyNumberFormat="1" applyFont="1" applyFill="1" applyBorder="1" applyAlignment="1">
      <alignment horizontal="right" wrapText="1"/>
    </xf>
    <xf numFmtId="10" fontId="0" fillId="3" borderId="45" xfId="0" applyNumberFormat="1" applyFont="1" applyFill="1" applyBorder="1" applyAlignment="1">
      <alignment horizontal="right" wrapText="1"/>
    </xf>
    <xf numFmtId="0" fontId="0" fillId="3" borderId="24" xfId="0" applyFont="1" applyFill="1" applyBorder="1" applyAlignment="1">
      <alignment wrapText="1"/>
    </xf>
    <xf numFmtId="1" fontId="1" fillId="2" borderId="2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10" fontId="0" fillId="3" borderId="7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10" fontId="0" fillId="0" borderId="44" xfId="0" applyNumberFormat="1" applyFont="1" applyBorder="1" applyAlignment="1">
      <alignment wrapText="1"/>
    </xf>
    <xf numFmtId="3" fontId="1" fillId="2" borderId="5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166" fontId="0" fillId="3" borderId="13" xfId="18" applyNumberFormat="1" applyFont="1" applyFill="1" applyBorder="1" applyAlignment="1">
      <alignment/>
    </xf>
    <xf numFmtId="0" fontId="1" fillId="3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10" fontId="0" fillId="3" borderId="55" xfId="0" applyNumberFormat="1" applyFont="1" applyFill="1" applyBorder="1" applyAlignment="1">
      <alignment/>
    </xf>
    <xf numFmtId="3" fontId="1" fillId="2" borderId="27" xfId="0" applyNumberFormat="1" applyFont="1" applyFill="1" applyBorder="1" applyAlignment="1">
      <alignment/>
    </xf>
    <xf numFmtId="0" fontId="0" fillId="0" borderId="54" xfId="0" applyBorder="1" applyAlignment="1">
      <alignment/>
    </xf>
    <xf numFmtId="10" fontId="0" fillId="0" borderId="54" xfId="0" applyNumberFormat="1" applyBorder="1" applyAlignment="1">
      <alignment/>
    </xf>
    <xf numFmtId="10" fontId="0" fillId="3" borderId="0" xfId="0" applyNumberFormat="1" applyFont="1" applyFill="1" applyBorder="1" applyAlignment="1">
      <alignment/>
    </xf>
    <xf numFmtId="3" fontId="1" fillId="3" borderId="48" xfId="0" applyNumberFormat="1" applyFont="1" applyFill="1" applyBorder="1" applyAlignment="1">
      <alignment horizontal="right"/>
    </xf>
    <xf numFmtId="3" fontId="4" fillId="3" borderId="49" xfId="0" applyNumberFormat="1" applyFont="1" applyFill="1" applyBorder="1" applyAlignment="1">
      <alignment/>
    </xf>
    <xf numFmtId="3" fontId="1" fillId="3" borderId="5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3" fontId="0" fillId="3" borderId="44" xfId="0" applyNumberFormat="1" applyFont="1" applyFill="1" applyBorder="1" applyAlignment="1">
      <alignment wrapText="1"/>
    </xf>
    <xf numFmtId="3" fontId="1" fillId="2" borderId="11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0" fillId="3" borderId="44" xfId="0" applyNumberFormat="1" applyFont="1" applyFill="1" applyBorder="1" applyAlignment="1">
      <alignment horizontal="right" wrapText="1"/>
    </xf>
    <xf numFmtId="3" fontId="0" fillId="4" borderId="11" xfId="0" applyNumberFormat="1" applyFont="1" applyFill="1" applyBorder="1" applyAlignment="1">
      <alignment horizontal="right" wrapText="1"/>
    </xf>
    <xf numFmtId="3" fontId="0" fillId="4" borderId="13" xfId="0" applyNumberFormat="1" applyFont="1" applyFill="1" applyBorder="1" applyAlignment="1">
      <alignment horizontal="right" wrapText="1"/>
    </xf>
    <xf numFmtId="3" fontId="1" fillId="3" borderId="56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50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" fillId="2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3" fontId="0" fillId="3" borderId="45" xfId="0" applyNumberFormat="1" applyFont="1" applyFill="1" applyBorder="1" applyAlignment="1">
      <alignment horizontal="right"/>
    </xf>
    <xf numFmtId="3" fontId="1" fillId="3" borderId="45" xfId="0" applyNumberFormat="1" applyFont="1" applyFill="1" applyBorder="1" applyAlignment="1">
      <alignment horizontal="right"/>
    </xf>
    <xf numFmtId="3" fontId="1" fillId="3" borderId="16" xfId="0" applyNumberFormat="1" applyFont="1" applyFill="1" applyBorder="1" applyAlignment="1">
      <alignment horizontal="right" wrapText="1"/>
    </xf>
    <xf numFmtId="3" fontId="4" fillId="3" borderId="49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 wrapText="1"/>
    </xf>
    <xf numFmtId="3" fontId="1" fillId="6" borderId="10" xfId="0" applyNumberFormat="1" applyFont="1" applyFill="1" applyBorder="1" applyAlignment="1">
      <alignment horizontal="right" wrapText="1"/>
    </xf>
    <xf numFmtId="3" fontId="0" fillId="6" borderId="12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/>
    </xf>
    <xf numFmtId="3" fontId="1" fillId="3" borderId="50" xfId="0" applyNumberFormat="1" applyFont="1" applyFill="1" applyBorder="1" applyAlignment="1">
      <alignment horizontal="right" wrapText="1"/>
    </xf>
    <xf numFmtId="3" fontId="1" fillId="3" borderId="50" xfId="0" applyNumberFormat="1" applyFont="1" applyFill="1" applyBorder="1" applyAlignment="1">
      <alignment/>
    </xf>
    <xf numFmtId="3" fontId="1" fillId="2" borderId="57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3" fontId="1" fillId="2" borderId="11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0" fillId="3" borderId="45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 wrapText="1"/>
    </xf>
    <xf numFmtId="3" fontId="1" fillId="0" borderId="56" xfId="0" applyNumberFormat="1" applyFont="1" applyBorder="1" applyAlignment="1">
      <alignment wrapText="1"/>
    </xf>
    <xf numFmtId="3" fontId="1" fillId="2" borderId="57" xfId="0" applyNumberFormat="1" applyFont="1" applyFill="1" applyBorder="1" applyAlignment="1">
      <alignment wrapText="1"/>
    </xf>
    <xf numFmtId="3" fontId="1" fillId="0" borderId="50" xfId="0" applyNumberFormat="1" applyFont="1" applyBorder="1" applyAlignment="1">
      <alignment wrapText="1"/>
    </xf>
    <xf numFmtId="3" fontId="0" fillId="3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0" fontId="0" fillId="3" borderId="24" xfId="0" applyFont="1" applyFill="1" applyBorder="1" applyAlignment="1">
      <alignment/>
    </xf>
    <xf numFmtId="0" fontId="0" fillId="3" borderId="2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wrapText="1"/>
    </xf>
    <xf numFmtId="0" fontId="0" fillId="3" borderId="15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3" borderId="46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24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wrapText="1"/>
    </xf>
    <xf numFmtId="0" fontId="1" fillId="4" borderId="5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left" wrapText="1"/>
    </xf>
    <xf numFmtId="0" fontId="0" fillId="4" borderId="24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1" fillId="3" borderId="47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1" fillId="3" borderId="23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wrapText="1"/>
    </xf>
    <xf numFmtId="0" fontId="0" fillId="6" borderId="3" xfId="0" applyFont="1" applyFill="1" applyBorder="1" applyAlignment="1">
      <alignment horizontal="left" wrapText="1"/>
    </xf>
    <xf numFmtId="3" fontId="1" fillId="3" borderId="23" xfId="0" applyNumberFormat="1" applyFont="1" applyFill="1" applyBorder="1" applyAlignment="1">
      <alignment wrapText="1"/>
    </xf>
    <xf numFmtId="3" fontId="1" fillId="3" borderId="5" xfId="0" applyNumberFormat="1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46" xfId="0" applyFont="1" applyBorder="1" applyAlignment="1">
      <alignment wrapText="1"/>
    </xf>
    <xf numFmtId="0" fontId="2" fillId="3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0" fontId="2" fillId="0" borderId="51" xfId="0" applyNumberFormat="1" applyFont="1" applyBorder="1" applyAlignment="1">
      <alignment horizontal="center" vertical="center" wrapText="1"/>
    </xf>
    <xf numFmtId="10" fontId="2" fillId="0" borderId="53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9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23"/>
  <sheetViews>
    <sheetView tabSelected="1" zoomScale="75" zoomScaleNormal="75" workbookViewId="0" topLeftCell="D449">
      <selection activeCell="F461" sqref="F461"/>
    </sheetView>
  </sheetViews>
  <sheetFormatPr defaultColWidth="9.00390625" defaultRowHeight="12.75"/>
  <cols>
    <col min="1" max="1" width="8.625" style="85" customWidth="1"/>
    <col min="2" max="2" width="8.625" style="86" customWidth="1"/>
    <col min="3" max="3" width="74.625" style="87" customWidth="1"/>
    <col min="4" max="4" width="17.625" style="87" customWidth="1"/>
    <col min="5" max="6" width="17.625" style="86" customWidth="1"/>
    <col min="7" max="7" width="17.625" style="364" customWidth="1"/>
    <col min="8" max="8" width="6.875" style="86" hidden="1" customWidth="1"/>
    <col min="9" max="9" width="9.125" style="123" customWidth="1"/>
    <col min="10" max="10" width="9.125" style="89" customWidth="1"/>
    <col min="11" max="12" width="10.375" style="89" customWidth="1"/>
    <col min="13" max="14" width="9.125" style="89" customWidth="1"/>
    <col min="15" max="15" width="10.25390625" style="89" customWidth="1"/>
    <col min="16" max="16" width="9.125" style="89" customWidth="1"/>
    <col min="17" max="16384" width="9.125" style="88" customWidth="1"/>
  </cols>
  <sheetData>
    <row r="1" spans="1:37" ht="15" customHeight="1">
      <c r="A1" s="443" t="s">
        <v>132</v>
      </c>
      <c r="B1" s="87"/>
      <c r="E1" s="87"/>
      <c r="F1" s="435" t="s">
        <v>80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1:130" ht="12.75">
      <c r="A2" s="443"/>
      <c r="B2" s="87"/>
      <c r="E2" s="87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</row>
    <row r="3" spans="1:130" ht="15.75">
      <c r="A3" s="445"/>
      <c r="B3" s="87"/>
      <c r="C3" s="446" t="s">
        <v>243</v>
      </c>
      <c r="D3" s="89"/>
      <c r="E3" s="89"/>
      <c r="F3" s="88"/>
      <c r="G3" s="365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</row>
    <row r="4" spans="1:130" ht="15" customHeight="1">
      <c r="A4" s="443"/>
      <c r="B4" s="89"/>
      <c r="C4" s="89"/>
      <c r="D4" s="89"/>
      <c r="E4" s="89"/>
      <c r="F4" s="88"/>
      <c r="G4" s="365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</row>
    <row r="5" spans="1:9" s="89" customFormat="1" ht="15" thickBot="1">
      <c r="A5" s="90"/>
      <c r="B5" s="91"/>
      <c r="C5" s="87"/>
      <c r="D5" s="91"/>
      <c r="G5" s="436" t="s">
        <v>224</v>
      </c>
      <c r="H5" s="86"/>
      <c r="I5" s="123"/>
    </row>
    <row r="6" spans="1:9" s="431" customFormat="1" ht="27" customHeight="1" thickTop="1">
      <c r="A6" s="427"/>
      <c r="B6" s="428"/>
      <c r="C6" s="629" t="s">
        <v>15</v>
      </c>
      <c r="D6" s="631" t="s">
        <v>241</v>
      </c>
      <c r="E6" s="635" t="s">
        <v>242</v>
      </c>
      <c r="F6" s="635" t="s">
        <v>279</v>
      </c>
      <c r="G6" s="633" t="s">
        <v>244</v>
      </c>
      <c r="H6" s="429"/>
      <c r="I6" s="430"/>
    </row>
    <row r="7" spans="1:9" s="431" customFormat="1" ht="40.5" customHeight="1" thickBot="1">
      <c r="A7" s="432" t="s">
        <v>84</v>
      </c>
      <c r="B7" s="433" t="s">
        <v>16</v>
      </c>
      <c r="C7" s="433" t="s">
        <v>17</v>
      </c>
      <c r="D7" s="632"/>
      <c r="E7" s="636"/>
      <c r="F7" s="636"/>
      <c r="G7" s="634"/>
      <c r="H7" s="434" t="s">
        <v>18</v>
      </c>
      <c r="I7" s="430"/>
    </row>
    <row r="8" spans="1:9" s="332" customFormat="1" ht="13.5" customHeight="1" thickBot="1" thickTop="1">
      <c r="A8" s="92">
        <v>1</v>
      </c>
      <c r="B8" s="92">
        <v>2</v>
      </c>
      <c r="C8" s="92">
        <v>3</v>
      </c>
      <c r="D8" s="93">
        <v>4</v>
      </c>
      <c r="E8" s="93">
        <v>5</v>
      </c>
      <c r="F8" s="93">
        <v>6</v>
      </c>
      <c r="G8" s="425">
        <v>7</v>
      </c>
      <c r="H8" s="267">
        <v>15</v>
      </c>
      <c r="I8" s="331"/>
    </row>
    <row r="9" spans="1:9" s="89" customFormat="1" ht="24" customHeight="1" thickBot="1" thickTop="1">
      <c r="A9" s="94"/>
      <c r="B9" s="95"/>
      <c r="C9" s="585" t="s">
        <v>229</v>
      </c>
      <c r="D9" s="541">
        <f>D11+D249</f>
        <v>629150225</v>
      </c>
      <c r="E9" s="96">
        <f>E11+E249</f>
        <v>642163246</v>
      </c>
      <c r="F9" s="96">
        <f>F11+F249</f>
        <v>329625939</v>
      </c>
      <c r="G9" s="366">
        <f>F9/E9</f>
        <v>0.5133055201356074</v>
      </c>
      <c r="H9" s="268"/>
      <c r="I9" s="123"/>
    </row>
    <row r="10" spans="1:9" s="89" customFormat="1" ht="11.25" customHeight="1">
      <c r="A10" s="8"/>
      <c r="B10" s="11"/>
      <c r="C10" s="11" t="s">
        <v>85</v>
      </c>
      <c r="D10" s="81"/>
      <c r="E10" s="81"/>
      <c r="F10" s="81"/>
      <c r="G10" s="367"/>
      <c r="H10" s="257"/>
      <c r="I10" s="123"/>
    </row>
    <row r="11" spans="1:9" s="89" customFormat="1" ht="16.5" customHeight="1" thickBot="1">
      <c r="A11" s="97"/>
      <c r="B11" s="37"/>
      <c r="C11" s="586" t="s">
        <v>123</v>
      </c>
      <c r="D11" s="542">
        <f>D12+D169+D178+D200+D210</f>
        <v>434415033</v>
      </c>
      <c r="E11" s="98">
        <f>E12+E169+E178+E200+E210</f>
        <v>440797611</v>
      </c>
      <c r="F11" s="98">
        <f>F12+F169+F178+F200+F210</f>
        <v>215089773</v>
      </c>
      <c r="G11" s="368">
        <f>F11/E11</f>
        <v>0.48795585010554876</v>
      </c>
      <c r="H11" s="269"/>
      <c r="I11" s="123"/>
    </row>
    <row r="12" spans="1:9" s="89" customFormat="1" ht="18.75" customHeight="1" thickBot="1">
      <c r="A12" s="10"/>
      <c r="B12" s="6"/>
      <c r="C12" s="587" t="s">
        <v>124</v>
      </c>
      <c r="D12" s="543">
        <f>D13+D16+D36+D50+D88+D95+D110+D113+D137+D153+D32+D47</f>
        <v>289383820</v>
      </c>
      <c r="E12" s="99">
        <f>E13+E16+E36+E50+E88+E95+E110+E113+E137+E153+E32+E47</f>
        <v>289783520</v>
      </c>
      <c r="F12" s="99">
        <f>F13+F16+F36+F50+F88+F95+F110+F113+F137+F153+F32+F47</f>
        <v>125552578</v>
      </c>
      <c r="G12" s="173">
        <f>F12/E12</f>
        <v>0.4332633477569739</v>
      </c>
      <c r="H12" s="270"/>
      <c r="I12" s="123"/>
    </row>
    <row r="13" spans="1:9" s="89" customFormat="1" ht="19.5" customHeight="1" thickTop="1">
      <c r="A13" s="100" t="s">
        <v>138</v>
      </c>
      <c r="B13" s="101"/>
      <c r="C13" s="110" t="s">
        <v>137</v>
      </c>
      <c r="D13" s="544">
        <f>D14</f>
        <v>230</v>
      </c>
      <c r="E13" s="102">
        <f>E14</f>
        <v>230</v>
      </c>
      <c r="F13" s="102">
        <f>F14</f>
        <v>17</v>
      </c>
      <c r="G13" s="369">
        <f>F13/E13</f>
        <v>0.07391304347826087</v>
      </c>
      <c r="H13" s="271">
        <v>18</v>
      </c>
      <c r="I13" s="123"/>
    </row>
    <row r="14" spans="1:9" s="89" customFormat="1" ht="19.5" customHeight="1">
      <c r="A14" s="63"/>
      <c r="B14" s="104" t="s">
        <v>139</v>
      </c>
      <c r="C14" s="33" t="s">
        <v>86</v>
      </c>
      <c r="D14" s="105">
        <v>230</v>
      </c>
      <c r="E14" s="105">
        <v>230</v>
      </c>
      <c r="F14" s="105">
        <f>F15</f>
        <v>17</v>
      </c>
      <c r="G14" s="370">
        <f aca="true" t="shared" si="0" ref="G14:G19">F14/E14</f>
        <v>0.07391304347826087</v>
      </c>
      <c r="H14" s="272">
        <v>18</v>
      </c>
      <c r="I14" s="123"/>
    </row>
    <row r="15" spans="1:9" s="89" customFormat="1" ht="19.5" customHeight="1">
      <c r="A15" s="10"/>
      <c r="B15" s="57"/>
      <c r="C15" s="588" t="s">
        <v>87</v>
      </c>
      <c r="D15" s="108">
        <v>230</v>
      </c>
      <c r="E15" s="108">
        <v>230</v>
      </c>
      <c r="F15" s="108">
        <v>17</v>
      </c>
      <c r="G15" s="371">
        <f t="shared" si="0"/>
        <v>0.07391304347826087</v>
      </c>
      <c r="H15" s="273">
        <v>18</v>
      </c>
      <c r="I15" s="123"/>
    </row>
    <row r="16" spans="1:9" s="89" customFormat="1" ht="19.5" customHeight="1">
      <c r="A16" s="109">
        <v>700</v>
      </c>
      <c r="B16" s="110"/>
      <c r="C16" s="498" t="s">
        <v>143</v>
      </c>
      <c r="D16" s="544">
        <f>D17+D19</f>
        <v>35457000</v>
      </c>
      <c r="E16" s="102">
        <f>E17+E19</f>
        <v>35457000</v>
      </c>
      <c r="F16" s="102">
        <f>F17+F19</f>
        <v>15363301</v>
      </c>
      <c r="G16" s="103">
        <f t="shared" si="0"/>
        <v>0.4332938770905604</v>
      </c>
      <c r="H16" s="271">
        <v>15735174</v>
      </c>
      <c r="I16" s="123"/>
    </row>
    <row r="17" spans="1:9" s="87" customFormat="1" ht="19.5" customHeight="1">
      <c r="A17" s="112"/>
      <c r="B17" s="41">
        <v>70001</v>
      </c>
      <c r="C17" s="589" t="s">
        <v>222</v>
      </c>
      <c r="D17" s="146">
        <f>D18</f>
        <v>8000</v>
      </c>
      <c r="E17" s="66">
        <f>E18</f>
        <v>8000</v>
      </c>
      <c r="F17" s="66">
        <f>F18</f>
        <v>2206</v>
      </c>
      <c r="G17" s="113">
        <f t="shared" si="0"/>
        <v>0.27575</v>
      </c>
      <c r="H17" s="274"/>
      <c r="I17" s="13"/>
    </row>
    <row r="18" spans="1:9" s="87" customFormat="1" ht="19.5" customHeight="1">
      <c r="A18" s="112"/>
      <c r="B18" s="41"/>
      <c r="C18" s="531" t="s">
        <v>217</v>
      </c>
      <c r="D18" s="114">
        <v>8000</v>
      </c>
      <c r="E18" s="114">
        <v>8000</v>
      </c>
      <c r="F18" s="114">
        <v>2206</v>
      </c>
      <c r="G18" s="372">
        <f t="shared" si="0"/>
        <v>0.27575</v>
      </c>
      <c r="H18" s="274"/>
      <c r="I18" s="13"/>
    </row>
    <row r="19" spans="1:9" s="89" customFormat="1" ht="19.5" customHeight="1">
      <c r="A19" s="115"/>
      <c r="B19" s="33">
        <v>70005</v>
      </c>
      <c r="C19" s="42" t="s">
        <v>193</v>
      </c>
      <c r="D19" s="146">
        <f>D20+D21+D22+D23+D24+D25+D26+D27+D28+D29+D30</f>
        <v>35449000</v>
      </c>
      <c r="E19" s="66">
        <f>E20+E21+E22+E23+E24+E25+E26+E27+E28+E29+E30</f>
        <v>35449000</v>
      </c>
      <c r="F19" s="66">
        <f>SUM(F20:F31)</f>
        <v>15361095</v>
      </c>
      <c r="G19" s="113">
        <f t="shared" si="0"/>
        <v>0.4333294310135688</v>
      </c>
      <c r="H19" s="275">
        <v>15735174</v>
      </c>
      <c r="I19" s="123"/>
    </row>
    <row r="20" spans="1:9" s="89" customFormat="1" ht="19.5" customHeight="1">
      <c r="A20" s="115"/>
      <c r="B20" s="32"/>
      <c r="C20" s="485" t="s">
        <v>95</v>
      </c>
      <c r="D20" s="116">
        <v>11500000</v>
      </c>
      <c r="E20" s="116">
        <v>11500000</v>
      </c>
      <c r="F20" s="116">
        <v>5786077</v>
      </c>
      <c r="G20" s="373">
        <f>F20/E20</f>
        <v>0.5031371304347826</v>
      </c>
      <c r="H20" s="276">
        <v>5990200</v>
      </c>
      <c r="I20" s="123"/>
    </row>
    <row r="21" spans="1:9" s="89" customFormat="1" ht="19.5" customHeight="1">
      <c r="A21" s="115"/>
      <c r="B21" s="61"/>
      <c r="C21" s="590" t="s">
        <v>96</v>
      </c>
      <c r="D21" s="118">
        <v>4000</v>
      </c>
      <c r="E21" s="118">
        <v>4000</v>
      </c>
      <c r="F21" s="118"/>
      <c r="G21" s="374"/>
      <c r="H21" s="277">
        <v>2396</v>
      </c>
      <c r="I21" s="123"/>
    </row>
    <row r="22" spans="1:9" s="89" customFormat="1" ht="19.5" customHeight="1">
      <c r="A22" s="115"/>
      <c r="B22" s="61"/>
      <c r="C22" s="590" t="s">
        <v>91</v>
      </c>
      <c r="D22" s="118">
        <v>3200000</v>
      </c>
      <c r="E22" s="118">
        <v>3200000</v>
      </c>
      <c r="F22" s="118">
        <v>1489552</v>
      </c>
      <c r="G22" s="374">
        <f aca="true" t="shared" si="1" ref="G22:G85">F22/E22</f>
        <v>0.465485</v>
      </c>
      <c r="H22" s="278">
        <v>1135677</v>
      </c>
      <c r="I22" s="123"/>
    </row>
    <row r="23" spans="1:9" s="89" customFormat="1" ht="19.5" customHeight="1">
      <c r="A23" s="8"/>
      <c r="B23" s="61"/>
      <c r="C23" s="591" t="s">
        <v>92</v>
      </c>
      <c r="D23" s="118">
        <v>3300000</v>
      </c>
      <c r="E23" s="118">
        <v>3300000</v>
      </c>
      <c r="F23" s="118">
        <v>2089317</v>
      </c>
      <c r="G23" s="374">
        <f t="shared" si="1"/>
        <v>0.6331263636363637</v>
      </c>
      <c r="H23" s="279">
        <v>1592206</v>
      </c>
      <c r="I23" s="123"/>
    </row>
    <row r="24" spans="1:9" s="89" customFormat="1" ht="19.5" customHeight="1">
      <c r="A24" s="121"/>
      <c r="B24" s="61"/>
      <c r="C24" s="591" t="s">
        <v>218</v>
      </c>
      <c r="D24" s="122">
        <v>500000</v>
      </c>
      <c r="E24" s="122">
        <v>500000</v>
      </c>
      <c r="F24" s="122">
        <v>461931</v>
      </c>
      <c r="G24" s="375">
        <f t="shared" si="1"/>
        <v>0.923862</v>
      </c>
      <c r="H24" s="1">
        <v>69920</v>
      </c>
      <c r="I24" s="123"/>
    </row>
    <row r="25" spans="1:256" s="89" customFormat="1" ht="19.5" customHeight="1">
      <c r="A25" s="115" t="s">
        <v>132</v>
      </c>
      <c r="B25" s="61"/>
      <c r="C25" s="590" t="s">
        <v>93</v>
      </c>
      <c r="D25" s="118">
        <v>5000000</v>
      </c>
      <c r="E25" s="118">
        <v>5000000</v>
      </c>
      <c r="F25" s="118">
        <v>1898308</v>
      </c>
      <c r="G25" s="374">
        <f t="shared" si="1"/>
        <v>0.3796616</v>
      </c>
      <c r="H25" s="534">
        <v>510862</v>
      </c>
      <c r="I25" s="437"/>
      <c r="J25" s="87"/>
      <c r="K25" s="438"/>
      <c r="L25" s="438"/>
      <c r="M25" s="438"/>
      <c r="N25" s="439"/>
      <c r="O25" s="441"/>
      <c r="P25" s="442"/>
      <c r="Q25" s="87"/>
      <c r="R25" s="438"/>
      <c r="S25" s="438"/>
      <c r="T25" s="438"/>
      <c r="U25" s="439"/>
      <c r="V25" s="441"/>
      <c r="W25" s="442"/>
      <c r="X25" s="87"/>
      <c r="Y25" s="438"/>
      <c r="Z25" s="438"/>
      <c r="AA25" s="438"/>
      <c r="AB25" s="439"/>
      <c r="AC25" s="441"/>
      <c r="AD25" s="442"/>
      <c r="AE25" s="87"/>
      <c r="AF25" s="438"/>
      <c r="AG25" s="438"/>
      <c r="AH25" s="438"/>
      <c r="AI25" s="439"/>
      <c r="AJ25" s="441"/>
      <c r="AK25" s="442"/>
      <c r="AL25" s="87"/>
      <c r="AM25" s="438"/>
      <c r="AN25" s="438"/>
      <c r="AO25" s="438"/>
      <c r="AP25" s="439"/>
      <c r="AQ25" s="441"/>
      <c r="AR25" s="442"/>
      <c r="AS25" s="87"/>
      <c r="AT25" s="438"/>
      <c r="AU25" s="438"/>
      <c r="AV25" s="438"/>
      <c r="AW25" s="439"/>
      <c r="AX25" s="441"/>
      <c r="AY25" s="442"/>
      <c r="AZ25" s="87"/>
      <c r="BA25" s="438"/>
      <c r="BB25" s="438"/>
      <c r="BC25" s="438"/>
      <c r="BD25" s="439"/>
      <c r="BE25" s="441"/>
      <c r="BF25" s="442"/>
      <c r="BG25" s="87"/>
      <c r="BH25" s="438"/>
      <c r="BI25" s="438"/>
      <c r="BJ25" s="438"/>
      <c r="BK25" s="439"/>
      <c r="BL25" s="441"/>
      <c r="BM25" s="442"/>
      <c r="BN25" s="87"/>
      <c r="BO25" s="438"/>
      <c r="BP25" s="438"/>
      <c r="BQ25" s="438"/>
      <c r="BR25" s="439"/>
      <c r="BS25" s="441"/>
      <c r="BT25" s="442"/>
      <c r="BU25" s="87"/>
      <c r="BV25" s="438"/>
      <c r="BW25" s="438"/>
      <c r="BX25" s="438"/>
      <c r="BY25" s="439"/>
      <c r="BZ25" s="441"/>
      <c r="CA25" s="442"/>
      <c r="CB25" s="87"/>
      <c r="CC25" s="438"/>
      <c r="CD25" s="438"/>
      <c r="CE25" s="438"/>
      <c r="CF25" s="439"/>
      <c r="CG25" s="441"/>
      <c r="CH25" s="442"/>
      <c r="CI25" s="87"/>
      <c r="CJ25" s="438"/>
      <c r="CK25" s="438"/>
      <c r="CL25" s="438"/>
      <c r="CM25" s="439"/>
      <c r="CN25" s="441"/>
      <c r="CO25" s="442"/>
      <c r="CP25" s="87"/>
      <c r="CQ25" s="438"/>
      <c r="CR25" s="438"/>
      <c r="CS25" s="438"/>
      <c r="CT25" s="439"/>
      <c r="CU25" s="441"/>
      <c r="CV25" s="442"/>
      <c r="CW25" s="87"/>
      <c r="CX25" s="438"/>
      <c r="CY25" s="438"/>
      <c r="CZ25" s="438"/>
      <c r="DA25" s="439"/>
      <c r="DB25" s="441"/>
      <c r="DC25" s="442"/>
      <c r="DD25" s="87"/>
      <c r="DE25" s="438"/>
      <c r="DF25" s="438"/>
      <c r="DG25" s="438"/>
      <c r="DH25" s="439"/>
      <c r="DI25" s="441"/>
      <c r="DJ25" s="442"/>
      <c r="DK25" s="87"/>
      <c r="DL25" s="438"/>
      <c r="DM25" s="438"/>
      <c r="DN25" s="438"/>
      <c r="DO25" s="439"/>
      <c r="DP25" s="441"/>
      <c r="DQ25" s="442"/>
      <c r="DR25" s="87"/>
      <c r="DS25" s="438"/>
      <c r="DT25" s="438"/>
      <c r="DU25" s="438"/>
      <c r="DV25" s="439"/>
      <c r="DW25" s="441"/>
      <c r="DX25" s="442"/>
      <c r="DY25" s="87"/>
      <c r="DZ25" s="438"/>
      <c r="EA25" s="438"/>
      <c r="EB25" s="438"/>
      <c r="EC25" s="439"/>
      <c r="ED25" s="441"/>
      <c r="EE25" s="442"/>
      <c r="EF25" s="87"/>
      <c r="EG25" s="438"/>
      <c r="EH25" s="438"/>
      <c r="EI25" s="438"/>
      <c r="EJ25" s="439"/>
      <c r="EK25" s="441"/>
      <c r="EL25" s="442"/>
      <c r="EM25" s="87"/>
      <c r="EN25" s="438"/>
      <c r="EO25" s="438"/>
      <c r="EP25" s="438"/>
      <c r="EQ25" s="439"/>
      <c r="ER25" s="441"/>
      <c r="ES25" s="442"/>
      <c r="ET25" s="87"/>
      <c r="EU25" s="438"/>
      <c r="EV25" s="438"/>
      <c r="EW25" s="438"/>
      <c r="EX25" s="439"/>
      <c r="EY25" s="441"/>
      <c r="EZ25" s="442"/>
      <c r="FA25" s="87"/>
      <c r="FB25" s="438"/>
      <c r="FC25" s="438"/>
      <c r="FD25" s="438"/>
      <c r="FE25" s="439"/>
      <c r="FF25" s="441"/>
      <c r="FG25" s="442"/>
      <c r="FH25" s="87"/>
      <c r="FI25" s="438"/>
      <c r="FJ25" s="438"/>
      <c r="FK25" s="438"/>
      <c r="FL25" s="439"/>
      <c r="FM25" s="441"/>
      <c r="FN25" s="442"/>
      <c r="FO25" s="87"/>
      <c r="FP25" s="438"/>
      <c r="FQ25" s="438"/>
      <c r="FR25" s="438"/>
      <c r="FS25" s="439"/>
      <c r="FT25" s="441"/>
      <c r="FU25" s="442"/>
      <c r="FV25" s="87"/>
      <c r="FW25" s="438"/>
      <c r="FX25" s="438"/>
      <c r="FY25" s="438"/>
      <c r="FZ25" s="439"/>
      <c r="GA25" s="441"/>
      <c r="GB25" s="442"/>
      <c r="GC25" s="87"/>
      <c r="GD25" s="438"/>
      <c r="GE25" s="438"/>
      <c r="GF25" s="438"/>
      <c r="GG25" s="439"/>
      <c r="GH25" s="441"/>
      <c r="GI25" s="442"/>
      <c r="GJ25" s="87"/>
      <c r="GK25" s="438"/>
      <c r="GL25" s="438"/>
      <c r="GM25" s="438"/>
      <c r="GN25" s="439"/>
      <c r="GO25" s="441"/>
      <c r="GP25" s="442"/>
      <c r="GQ25" s="87"/>
      <c r="GR25" s="438"/>
      <c r="GS25" s="438"/>
      <c r="GT25" s="438"/>
      <c r="GU25" s="439"/>
      <c r="GV25" s="441"/>
      <c r="GW25" s="442"/>
      <c r="GX25" s="87"/>
      <c r="GY25" s="438"/>
      <c r="GZ25" s="438"/>
      <c r="HA25" s="438"/>
      <c r="HB25" s="439"/>
      <c r="HC25" s="441"/>
      <c r="HD25" s="442"/>
      <c r="HE25" s="87"/>
      <c r="HF25" s="438"/>
      <c r="HG25" s="438"/>
      <c r="HH25" s="438"/>
      <c r="HI25" s="439"/>
      <c r="HJ25" s="441"/>
      <c r="HK25" s="442"/>
      <c r="HL25" s="87"/>
      <c r="HM25" s="438"/>
      <c r="HN25" s="438"/>
      <c r="HO25" s="438"/>
      <c r="HP25" s="439"/>
      <c r="HQ25" s="441"/>
      <c r="HR25" s="442"/>
      <c r="HS25" s="87"/>
      <c r="HT25" s="438"/>
      <c r="HU25" s="438"/>
      <c r="HV25" s="438"/>
      <c r="HW25" s="439"/>
      <c r="HX25" s="441"/>
      <c r="HY25" s="442"/>
      <c r="HZ25" s="87"/>
      <c r="IA25" s="438"/>
      <c r="IB25" s="438"/>
      <c r="IC25" s="438"/>
      <c r="ID25" s="439"/>
      <c r="IE25" s="441"/>
      <c r="IF25" s="442"/>
      <c r="IG25" s="87"/>
      <c r="IH25" s="438"/>
      <c r="II25" s="438"/>
      <c r="IJ25" s="438"/>
      <c r="IK25" s="439"/>
      <c r="IL25" s="441"/>
      <c r="IM25" s="442"/>
      <c r="IN25" s="87"/>
      <c r="IO25" s="438"/>
      <c r="IP25" s="438"/>
      <c r="IQ25" s="438"/>
      <c r="IR25" s="439"/>
      <c r="IS25" s="441"/>
      <c r="IT25" s="442"/>
      <c r="IU25" s="87"/>
      <c r="IV25" s="438"/>
    </row>
    <row r="26" spans="1:256" s="89" customFormat="1" ht="27.75" customHeight="1">
      <c r="A26" s="8"/>
      <c r="B26" s="61"/>
      <c r="C26" s="591" t="s">
        <v>19</v>
      </c>
      <c r="D26" s="118">
        <v>150000</v>
      </c>
      <c r="E26" s="118">
        <v>150000</v>
      </c>
      <c r="F26" s="118">
        <v>46549</v>
      </c>
      <c r="G26" s="374">
        <f t="shared" si="1"/>
        <v>0.31032666666666664</v>
      </c>
      <c r="H26" s="535">
        <v>92550</v>
      </c>
      <c r="I26" s="437"/>
      <c r="J26" s="440"/>
      <c r="K26" s="438"/>
      <c r="L26" s="438"/>
      <c r="M26" s="438"/>
      <c r="N26" s="439"/>
      <c r="O26" s="443"/>
      <c r="P26" s="442"/>
      <c r="Q26" s="440"/>
      <c r="R26" s="438"/>
      <c r="S26" s="438"/>
      <c r="T26" s="438"/>
      <c r="U26" s="439"/>
      <c r="V26" s="443"/>
      <c r="W26" s="442"/>
      <c r="X26" s="440"/>
      <c r="Y26" s="438"/>
      <c r="Z26" s="438"/>
      <c r="AA26" s="438"/>
      <c r="AB26" s="439"/>
      <c r="AC26" s="443"/>
      <c r="AD26" s="442"/>
      <c r="AE26" s="440"/>
      <c r="AF26" s="438"/>
      <c r="AG26" s="438"/>
      <c r="AH26" s="438"/>
      <c r="AI26" s="439"/>
      <c r="AJ26" s="443"/>
      <c r="AK26" s="442"/>
      <c r="AL26" s="440"/>
      <c r="AM26" s="438"/>
      <c r="AN26" s="438"/>
      <c r="AO26" s="438"/>
      <c r="AP26" s="439"/>
      <c r="AQ26" s="443"/>
      <c r="AR26" s="442"/>
      <c r="AS26" s="440"/>
      <c r="AT26" s="438"/>
      <c r="AU26" s="438"/>
      <c r="AV26" s="438"/>
      <c r="AW26" s="439"/>
      <c r="AX26" s="443"/>
      <c r="AY26" s="442"/>
      <c r="AZ26" s="440"/>
      <c r="BA26" s="438"/>
      <c r="BB26" s="438"/>
      <c r="BC26" s="438"/>
      <c r="BD26" s="439"/>
      <c r="BE26" s="443"/>
      <c r="BF26" s="442"/>
      <c r="BG26" s="440"/>
      <c r="BH26" s="438"/>
      <c r="BI26" s="438"/>
      <c r="BJ26" s="438"/>
      <c r="BK26" s="439"/>
      <c r="BL26" s="443"/>
      <c r="BM26" s="442"/>
      <c r="BN26" s="440"/>
      <c r="BO26" s="438"/>
      <c r="BP26" s="438"/>
      <c r="BQ26" s="438"/>
      <c r="BR26" s="439"/>
      <c r="BS26" s="443"/>
      <c r="BT26" s="442"/>
      <c r="BU26" s="440"/>
      <c r="BV26" s="438"/>
      <c r="BW26" s="438"/>
      <c r="BX26" s="438"/>
      <c r="BY26" s="439"/>
      <c r="BZ26" s="443"/>
      <c r="CA26" s="442"/>
      <c r="CB26" s="440"/>
      <c r="CC26" s="438"/>
      <c r="CD26" s="438"/>
      <c r="CE26" s="438"/>
      <c r="CF26" s="439"/>
      <c r="CG26" s="443"/>
      <c r="CH26" s="442"/>
      <c r="CI26" s="440"/>
      <c r="CJ26" s="438"/>
      <c r="CK26" s="438"/>
      <c r="CL26" s="438"/>
      <c r="CM26" s="439"/>
      <c r="CN26" s="443"/>
      <c r="CO26" s="442"/>
      <c r="CP26" s="440"/>
      <c r="CQ26" s="438"/>
      <c r="CR26" s="438"/>
      <c r="CS26" s="438"/>
      <c r="CT26" s="439"/>
      <c r="CU26" s="443"/>
      <c r="CV26" s="442"/>
      <c r="CW26" s="440"/>
      <c r="CX26" s="438"/>
      <c r="CY26" s="438"/>
      <c r="CZ26" s="438"/>
      <c r="DA26" s="439"/>
      <c r="DB26" s="443"/>
      <c r="DC26" s="442"/>
      <c r="DD26" s="440"/>
      <c r="DE26" s="438"/>
      <c r="DF26" s="438"/>
      <c r="DG26" s="438"/>
      <c r="DH26" s="439"/>
      <c r="DI26" s="443"/>
      <c r="DJ26" s="442"/>
      <c r="DK26" s="440"/>
      <c r="DL26" s="438"/>
      <c r="DM26" s="438"/>
      <c r="DN26" s="438"/>
      <c r="DO26" s="439"/>
      <c r="DP26" s="443"/>
      <c r="DQ26" s="442"/>
      <c r="DR26" s="440"/>
      <c r="DS26" s="438"/>
      <c r="DT26" s="438"/>
      <c r="DU26" s="438"/>
      <c r="DV26" s="439"/>
      <c r="DW26" s="443"/>
      <c r="DX26" s="442"/>
      <c r="DY26" s="440"/>
      <c r="DZ26" s="438"/>
      <c r="EA26" s="438"/>
      <c r="EB26" s="438"/>
      <c r="EC26" s="439"/>
      <c r="ED26" s="443"/>
      <c r="EE26" s="442"/>
      <c r="EF26" s="440"/>
      <c r="EG26" s="438"/>
      <c r="EH26" s="438"/>
      <c r="EI26" s="438"/>
      <c r="EJ26" s="439"/>
      <c r="EK26" s="443"/>
      <c r="EL26" s="442"/>
      <c r="EM26" s="440"/>
      <c r="EN26" s="438"/>
      <c r="EO26" s="438"/>
      <c r="EP26" s="438"/>
      <c r="EQ26" s="439"/>
      <c r="ER26" s="443"/>
      <c r="ES26" s="442"/>
      <c r="ET26" s="440"/>
      <c r="EU26" s="438"/>
      <c r="EV26" s="438"/>
      <c r="EW26" s="438"/>
      <c r="EX26" s="439"/>
      <c r="EY26" s="443"/>
      <c r="EZ26" s="442"/>
      <c r="FA26" s="440"/>
      <c r="FB26" s="438"/>
      <c r="FC26" s="438"/>
      <c r="FD26" s="438"/>
      <c r="FE26" s="439"/>
      <c r="FF26" s="443"/>
      <c r="FG26" s="442"/>
      <c r="FH26" s="440"/>
      <c r="FI26" s="438"/>
      <c r="FJ26" s="438"/>
      <c r="FK26" s="438"/>
      <c r="FL26" s="439"/>
      <c r="FM26" s="443"/>
      <c r="FN26" s="442"/>
      <c r="FO26" s="440"/>
      <c r="FP26" s="438"/>
      <c r="FQ26" s="438"/>
      <c r="FR26" s="438"/>
      <c r="FS26" s="439"/>
      <c r="FT26" s="443"/>
      <c r="FU26" s="442"/>
      <c r="FV26" s="440"/>
      <c r="FW26" s="438"/>
      <c r="FX26" s="438"/>
      <c r="FY26" s="438"/>
      <c r="FZ26" s="439"/>
      <c r="GA26" s="443"/>
      <c r="GB26" s="442"/>
      <c r="GC26" s="440"/>
      <c r="GD26" s="438"/>
      <c r="GE26" s="438"/>
      <c r="GF26" s="438"/>
      <c r="GG26" s="439"/>
      <c r="GH26" s="443"/>
      <c r="GI26" s="442"/>
      <c r="GJ26" s="440"/>
      <c r="GK26" s="438"/>
      <c r="GL26" s="438"/>
      <c r="GM26" s="438"/>
      <c r="GN26" s="439"/>
      <c r="GO26" s="443"/>
      <c r="GP26" s="442"/>
      <c r="GQ26" s="440"/>
      <c r="GR26" s="438"/>
      <c r="GS26" s="438"/>
      <c r="GT26" s="438"/>
      <c r="GU26" s="439"/>
      <c r="GV26" s="443"/>
      <c r="GW26" s="442"/>
      <c r="GX26" s="440"/>
      <c r="GY26" s="438"/>
      <c r="GZ26" s="438"/>
      <c r="HA26" s="438"/>
      <c r="HB26" s="439"/>
      <c r="HC26" s="443"/>
      <c r="HD26" s="442"/>
      <c r="HE26" s="440"/>
      <c r="HF26" s="438"/>
      <c r="HG26" s="438"/>
      <c r="HH26" s="438"/>
      <c r="HI26" s="439"/>
      <c r="HJ26" s="443"/>
      <c r="HK26" s="442"/>
      <c r="HL26" s="440"/>
      <c r="HM26" s="438"/>
      <c r="HN26" s="438"/>
      <c r="HO26" s="438"/>
      <c r="HP26" s="439"/>
      <c r="HQ26" s="443"/>
      <c r="HR26" s="442"/>
      <c r="HS26" s="440"/>
      <c r="HT26" s="438"/>
      <c r="HU26" s="438"/>
      <c r="HV26" s="438"/>
      <c r="HW26" s="439"/>
      <c r="HX26" s="443"/>
      <c r="HY26" s="442"/>
      <c r="HZ26" s="440"/>
      <c r="IA26" s="438"/>
      <c r="IB26" s="438"/>
      <c r="IC26" s="438"/>
      <c r="ID26" s="439"/>
      <c r="IE26" s="443"/>
      <c r="IF26" s="442"/>
      <c r="IG26" s="440"/>
      <c r="IH26" s="438"/>
      <c r="II26" s="438"/>
      <c r="IJ26" s="438"/>
      <c r="IK26" s="439"/>
      <c r="IL26" s="443"/>
      <c r="IM26" s="442"/>
      <c r="IN26" s="440"/>
      <c r="IO26" s="438"/>
      <c r="IP26" s="438"/>
      <c r="IQ26" s="438"/>
      <c r="IR26" s="439"/>
      <c r="IS26" s="443"/>
      <c r="IT26" s="442"/>
      <c r="IU26" s="440"/>
      <c r="IV26" s="438"/>
    </row>
    <row r="27" spans="1:256" s="89" customFormat="1" ht="19.5" customHeight="1">
      <c r="A27" s="115"/>
      <c r="B27" s="61"/>
      <c r="C27" s="590" t="s">
        <v>94</v>
      </c>
      <c r="D27" s="118">
        <v>3000000</v>
      </c>
      <c r="E27" s="118">
        <v>3000000</v>
      </c>
      <c r="F27" s="118">
        <v>947717</v>
      </c>
      <c r="G27" s="374">
        <f t="shared" si="1"/>
        <v>0.31590566666666664</v>
      </c>
      <c r="H27" s="534"/>
      <c r="I27" s="437"/>
      <c r="J27" s="87"/>
      <c r="K27" s="438"/>
      <c r="L27" s="438"/>
      <c r="M27" s="438"/>
      <c r="N27" s="439"/>
      <c r="O27" s="441"/>
      <c r="P27" s="442"/>
      <c r="Q27" s="87"/>
      <c r="R27" s="438"/>
      <c r="S27" s="438"/>
      <c r="T27" s="438"/>
      <c r="U27" s="439"/>
      <c r="V27" s="441"/>
      <c r="W27" s="442"/>
      <c r="X27" s="87"/>
      <c r="Y27" s="438"/>
      <c r="Z27" s="438"/>
      <c r="AA27" s="438"/>
      <c r="AB27" s="439"/>
      <c r="AC27" s="441"/>
      <c r="AD27" s="442"/>
      <c r="AE27" s="87"/>
      <c r="AF27" s="438"/>
      <c r="AG27" s="438"/>
      <c r="AH27" s="438"/>
      <c r="AI27" s="439"/>
      <c r="AJ27" s="441"/>
      <c r="AK27" s="442"/>
      <c r="AL27" s="87"/>
      <c r="AM27" s="438"/>
      <c r="AN27" s="438"/>
      <c r="AO27" s="438"/>
      <c r="AP27" s="439"/>
      <c r="AQ27" s="441"/>
      <c r="AR27" s="442"/>
      <c r="AS27" s="87"/>
      <c r="AT27" s="438"/>
      <c r="AU27" s="438"/>
      <c r="AV27" s="438"/>
      <c r="AW27" s="439"/>
      <c r="AX27" s="441"/>
      <c r="AY27" s="442"/>
      <c r="AZ27" s="87"/>
      <c r="BA27" s="438"/>
      <c r="BB27" s="438"/>
      <c r="BC27" s="438"/>
      <c r="BD27" s="439"/>
      <c r="BE27" s="441"/>
      <c r="BF27" s="442"/>
      <c r="BG27" s="87"/>
      <c r="BH27" s="438"/>
      <c r="BI27" s="438"/>
      <c r="BJ27" s="438"/>
      <c r="BK27" s="439"/>
      <c r="BL27" s="441"/>
      <c r="BM27" s="442"/>
      <c r="BN27" s="87"/>
      <c r="BO27" s="438"/>
      <c r="BP27" s="438"/>
      <c r="BQ27" s="438"/>
      <c r="BR27" s="439"/>
      <c r="BS27" s="441"/>
      <c r="BT27" s="442"/>
      <c r="BU27" s="87"/>
      <c r="BV27" s="438"/>
      <c r="BW27" s="438"/>
      <c r="BX27" s="438"/>
      <c r="BY27" s="439"/>
      <c r="BZ27" s="441"/>
      <c r="CA27" s="442"/>
      <c r="CB27" s="87"/>
      <c r="CC27" s="438"/>
      <c r="CD27" s="438"/>
      <c r="CE27" s="438"/>
      <c r="CF27" s="439"/>
      <c r="CG27" s="441"/>
      <c r="CH27" s="442"/>
      <c r="CI27" s="87"/>
      <c r="CJ27" s="438"/>
      <c r="CK27" s="438"/>
      <c r="CL27" s="438"/>
      <c r="CM27" s="439"/>
      <c r="CN27" s="441"/>
      <c r="CO27" s="442"/>
      <c r="CP27" s="87"/>
      <c r="CQ27" s="438"/>
      <c r="CR27" s="438"/>
      <c r="CS27" s="438"/>
      <c r="CT27" s="439"/>
      <c r="CU27" s="441"/>
      <c r="CV27" s="442"/>
      <c r="CW27" s="87"/>
      <c r="CX27" s="438"/>
      <c r="CY27" s="438"/>
      <c r="CZ27" s="438"/>
      <c r="DA27" s="439"/>
      <c r="DB27" s="441"/>
      <c r="DC27" s="442"/>
      <c r="DD27" s="87"/>
      <c r="DE27" s="438"/>
      <c r="DF27" s="438"/>
      <c r="DG27" s="438"/>
      <c r="DH27" s="439"/>
      <c r="DI27" s="441"/>
      <c r="DJ27" s="442"/>
      <c r="DK27" s="87"/>
      <c r="DL27" s="438"/>
      <c r="DM27" s="438"/>
      <c r="DN27" s="438"/>
      <c r="DO27" s="439"/>
      <c r="DP27" s="441"/>
      <c r="DQ27" s="442"/>
      <c r="DR27" s="87"/>
      <c r="DS27" s="438"/>
      <c r="DT27" s="438"/>
      <c r="DU27" s="438"/>
      <c r="DV27" s="439"/>
      <c r="DW27" s="441"/>
      <c r="DX27" s="442"/>
      <c r="DY27" s="87"/>
      <c r="DZ27" s="438"/>
      <c r="EA27" s="438"/>
      <c r="EB27" s="438"/>
      <c r="EC27" s="439"/>
      <c r="ED27" s="441"/>
      <c r="EE27" s="442"/>
      <c r="EF27" s="87"/>
      <c r="EG27" s="438"/>
      <c r="EH27" s="438"/>
      <c r="EI27" s="438"/>
      <c r="EJ27" s="439"/>
      <c r="EK27" s="441"/>
      <c r="EL27" s="442"/>
      <c r="EM27" s="87"/>
      <c r="EN27" s="438"/>
      <c r="EO27" s="438"/>
      <c r="EP27" s="438"/>
      <c r="EQ27" s="439"/>
      <c r="ER27" s="441"/>
      <c r="ES27" s="442"/>
      <c r="ET27" s="87"/>
      <c r="EU27" s="438"/>
      <c r="EV27" s="438"/>
      <c r="EW27" s="438"/>
      <c r="EX27" s="439"/>
      <c r="EY27" s="441"/>
      <c r="EZ27" s="442"/>
      <c r="FA27" s="87"/>
      <c r="FB27" s="438"/>
      <c r="FC27" s="438"/>
      <c r="FD27" s="438"/>
      <c r="FE27" s="439"/>
      <c r="FF27" s="441"/>
      <c r="FG27" s="442"/>
      <c r="FH27" s="87"/>
      <c r="FI27" s="438"/>
      <c r="FJ27" s="438"/>
      <c r="FK27" s="438"/>
      <c r="FL27" s="439"/>
      <c r="FM27" s="441"/>
      <c r="FN27" s="442"/>
      <c r="FO27" s="87"/>
      <c r="FP27" s="438"/>
      <c r="FQ27" s="438"/>
      <c r="FR27" s="438"/>
      <c r="FS27" s="439"/>
      <c r="FT27" s="441"/>
      <c r="FU27" s="442"/>
      <c r="FV27" s="87"/>
      <c r="FW27" s="438"/>
      <c r="FX27" s="438"/>
      <c r="FY27" s="438"/>
      <c r="FZ27" s="439"/>
      <c r="GA27" s="441"/>
      <c r="GB27" s="442"/>
      <c r="GC27" s="87"/>
      <c r="GD27" s="438"/>
      <c r="GE27" s="438"/>
      <c r="GF27" s="438"/>
      <c r="GG27" s="439"/>
      <c r="GH27" s="441"/>
      <c r="GI27" s="442"/>
      <c r="GJ27" s="87"/>
      <c r="GK27" s="438"/>
      <c r="GL27" s="438"/>
      <c r="GM27" s="438"/>
      <c r="GN27" s="439"/>
      <c r="GO27" s="441"/>
      <c r="GP27" s="442"/>
      <c r="GQ27" s="87"/>
      <c r="GR27" s="438"/>
      <c r="GS27" s="438"/>
      <c r="GT27" s="438"/>
      <c r="GU27" s="439"/>
      <c r="GV27" s="441"/>
      <c r="GW27" s="442"/>
      <c r="GX27" s="87"/>
      <c r="GY27" s="438"/>
      <c r="GZ27" s="438"/>
      <c r="HA27" s="438"/>
      <c r="HB27" s="439"/>
      <c r="HC27" s="441"/>
      <c r="HD27" s="442"/>
      <c r="HE27" s="87"/>
      <c r="HF27" s="438"/>
      <c r="HG27" s="438"/>
      <c r="HH27" s="438"/>
      <c r="HI27" s="439"/>
      <c r="HJ27" s="441"/>
      <c r="HK27" s="442"/>
      <c r="HL27" s="87"/>
      <c r="HM27" s="438"/>
      <c r="HN27" s="438"/>
      <c r="HO27" s="438"/>
      <c r="HP27" s="439"/>
      <c r="HQ27" s="441"/>
      <c r="HR27" s="442"/>
      <c r="HS27" s="87"/>
      <c r="HT27" s="438"/>
      <c r="HU27" s="438"/>
      <c r="HV27" s="438"/>
      <c r="HW27" s="439"/>
      <c r="HX27" s="441"/>
      <c r="HY27" s="442"/>
      <c r="HZ27" s="87"/>
      <c r="IA27" s="438"/>
      <c r="IB27" s="438"/>
      <c r="IC27" s="438"/>
      <c r="ID27" s="439"/>
      <c r="IE27" s="441"/>
      <c r="IF27" s="442"/>
      <c r="IG27" s="87"/>
      <c r="IH27" s="438"/>
      <c r="II27" s="438"/>
      <c r="IJ27" s="438"/>
      <c r="IK27" s="439"/>
      <c r="IL27" s="441"/>
      <c r="IM27" s="442"/>
      <c r="IN27" s="87"/>
      <c r="IO27" s="438"/>
      <c r="IP27" s="438"/>
      <c r="IQ27" s="438"/>
      <c r="IR27" s="439"/>
      <c r="IS27" s="441"/>
      <c r="IT27" s="442"/>
      <c r="IU27" s="87"/>
      <c r="IV27" s="438"/>
    </row>
    <row r="28" spans="1:9" s="89" customFormat="1" ht="19.5" customHeight="1">
      <c r="A28" s="121"/>
      <c r="B28" s="61"/>
      <c r="C28" s="592" t="s">
        <v>231</v>
      </c>
      <c r="D28" s="125">
        <v>8570000</v>
      </c>
      <c r="E28" s="125">
        <v>8570000</v>
      </c>
      <c r="F28" s="125">
        <v>2549891</v>
      </c>
      <c r="G28" s="377">
        <f t="shared" si="1"/>
        <v>0.29753687281213537</v>
      </c>
      <c r="H28" s="72">
        <v>689600</v>
      </c>
      <c r="I28" s="123"/>
    </row>
    <row r="29" spans="1:9" s="89" customFormat="1" ht="19.5" customHeight="1">
      <c r="A29" s="8"/>
      <c r="B29" s="61"/>
      <c r="C29" s="593" t="s">
        <v>136</v>
      </c>
      <c r="D29" s="127">
        <v>220000</v>
      </c>
      <c r="E29" s="127">
        <v>220000</v>
      </c>
      <c r="F29" s="127">
        <v>84698</v>
      </c>
      <c r="G29" s="378">
        <f t="shared" si="1"/>
        <v>0.3849909090909091</v>
      </c>
      <c r="H29" s="281"/>
      <c r="I29" s="123"/>
    </row>
    <row r="30" spans="1:9" s="89" customFormat="1" ht="19.5" customHeight="1">
      <c r="A30" s="10"/>
      <c r="B30" s="60"/>
      <c r="C30" s="594" t="s">
        <v>90</v>
      </c>
      <c r="D30" s="483">
        <v>5000</v>
      </c>
      <c r="E30" s="483">
        <v>5000</v>
      </c>
      <c r="F30" s="483">
        <v>5240</v>
      </c>
      <c r="G30" s="484">
        <f t="shared" si="1"/>
        <v>1.048</v>
      </c>
      <c r="H30" s="260"/>
      <c r="I30" s="123"/>
    </row>
    <row r="31" spans="1:9" s="89" customFormat="1" ht="19.5" customHeight="1">
      <c r="A31" s="8"/>
      <c r="B31" s="61"/>
      <c r="C31" s="595" t="s">
        <v>2</v>
      </c>
      <c r="D31" s="138"/>
      <c r="E31" s="138"/>
      <c r="F31" s="138">
        <v>1815</v>
      </c>
      <c r="G31" s="382"/>
      <c r="H31" s="260"/>
      <c r="I31" s="123"/>
    </row>
    <row r="32" spans="1:9" s="132" customFormat="1" ht="19.5" customHeight="1">
      <c r="A32" s="139">
        <v>710</v>
      </c>
      <c r="B32" s="189"/>
      <c r="C32" s="129" t="s">
        <v>151</v>
      </c>
      <c r="D32" s="545">
        <f>SUM(D33)</f>
        <v>916000</v>
      </c>
      <c r="E32" s="141">
        <f>SUM(E33)</f>
        <v>916000</v>
      </c>
      <c r="F32" s="141">
        <f>SUM(F33)</f>
        <v>404735</v>
      </c>
      <c r="G32" s="379">
        <f t="shared" si="1"/>
        <v>0.4418504366812227</v>
      </c>
      <c r="H32" s="282"/>
      <c r="I32" s="333"/>
    </row>
    <row r="33" spans="1:9" s="84" customFormat="1" ht="19.5" customHeight="1">
      <c r="A33" s="115"/>
      <c r="B33" s="104">
        <v>71035</v>
      </c>
      <c r="C33" s="531" t="s">
        <v>214</v>
      </c>
      <c r="D33" s="146">
        <f>SUM(D34:D35)</f>
        <v>916000</v>
      </c>
      <c r="E33" s="66">
        <f>SUM(E34:E35)</f>
        <v>916000</v>
      </c>
      <c r="F33" s="66">
        <f>SUM(F34:F35)</f>
        <v>404735</v>
      </c>
      <c r="G33" s="380">
        <f t="shared" si="1"/>
        <v>0.4418504366812227</v>
      </c>
      <c r="H33" s="191"/>
      <c r="I33" s="334"/>
    </row>
    <row r="34" spans="1:8" ht="19.5" customHeight="1">
      <c r="A34" s="8"/>
      <c r="B34" s="61"/>
      <c r="C34" s="532" t="s">
        <v>20</v>
      </c>
      <c r="D34" s="135">
        <v>900000</v>
      </c>
      <c r="E34" s="135">
        <v>900000</v>
      </c>
      <c r="F34" s="135">
        <v>404735</v>
      </c>
      <c r="G34" s="381">
        <f t="shared" si="1"/>
        <v>0.4497055555555556</v>
      </c>
      <c r="H34" s="260"/>
    </row>
    <row r="35" spans="1:8" ht="19.5" customHeight="1">
      <c r="A35" s="8"/>
      <c r="B35" s="61"/>
      <c r="C35" s="595" t="s">
        <v>232</v>
      </c>
      <c r="D35" s="138">
        <v>16000</v>
      </c>
      <c r="E35" s="138">
        <v>16000</v>
      </c>
      <c r="F35" s="138"/>
      <c r="G35" s="382"/>
      <c r="H35" s="260"/>
    </row>
    <row r="36" spans="1:8" ht="19.5" customHeight="1">
      <c r="A36" s="139">
        <v>750</v>
      </c>
      <c r="B36" s="140"/>
      <c r="C36" s="140" t="s">
        <v>148</v>
      </c>
      <c r="D36" s="545">
        <f>D37</f>
        <v>342000</v>
      </c>
      <c r="E36" s="141">
        <f>E37</f>
        <v>342000</v>
      </c>
      <c r="F36" s="141">
        <f>F37+F45</f>
        <v>250939</v>
      </c>
      <c r="G36" s="147">
        <f t="shared" si="1"/>
        <v>0.7337397660818713</v>
      </c>
      <c r="H36" s="282"/>
    </row>
    <row r="37" spans="1:8" ht="19.5" customHeight="1">
      <c r="A37" s="63"/>
      <c r="B37" s="33">
        <v>75023</v>
      </c>
      <c r="C37" s="41" t="s">
        <v>223</v>
      </c>
      <c r="D37" s="146">
        <f>D38+D39+D40+D41+D42+D43</f>
        <v>342000</v>
      </c>
      <c r="E37" s="66">
        <f>E38+E39+E40+E41+E42+E43</f>
        <v>342000</v>
      </c>
      <c r="F37" s="66">
        <f>SUM(F38:F44)</f>
        <v>250812</v>
      </c>
      <c r="G37" s="113">
        <f t="shared" si="1"/>
        <v>0.7333684210526316</v>
      </c>
      <c r="H37" s="272"/>
    </row>
    <row r="38" spans="1:8" ht="19.5" customHeight="1">
      <c r="A38" s="8"/>
      <c r="B38" s="61"/>
      <c r="C38" s="593" t="s">
        <v>21</v>
      </c>
      <c r="D38" s="125">
        <v>2000</v>
      </c>
      <c r="E38" s="125">
        <v>2000</v>
      </c>
      <c r="F38" s="125">
        <v>725</v>
      </c>
      <c r="G38" s="377">
        <f t="shared" si="1"/>
        <v>0.3625</v>
      </c>
      <c r="H38" s="280"/>
    </row>
    <row r="39" spans="1:8" ht="19.5" customHeight="1">
      <c r="A39" s="8"/>
      <c r="B39" s="61"/>
      <c r="C39" s="521" t="s">
        <v>109</v>
      </c>
      <c r="D39" s="118">
        <v>40000</v>
      </c>
      <c r="E39" s="118">
        <v>40000</v>
      </c>
      <c r="F39" s="118">
        <v>30760</v>
      </c>
      <c r="G39" s="374">
        <f t="shared" si="1"/>
        <v>0.769</v>
      </c>
      <c r="H39" s="279"/>
    </row>
    <row r="40" spans="1:8" ht="26.25" customHeight="1">
      <c r="A40" s="8"/>
      <c r="B40" s="61"/>
      <c r="C40" s="521" t="s">
        <v>268</v>
      </c>
      <c r="D40" s="142">
        <v>80000</v>
      </c>
      <c r="E40" s="142">
        <v>80000</v>
      </c>
      <c r="F40" s="142">
        <v>21425</v>
      </c>
      <c r="G40" s="383">
        <f t="shared" si="1"/>
        <v>0.2678125</v>
      </c>
      <c r="H40" s="279"/>
    </row>
    <row r="41" spans="1:8" ht="19.5" customHeight="1">
      <c r="A41" s="8"/>
      <c r="B41" s="61"/>
      <c r="C41" s="521" t="s">
        <v>22</v>
      </c>
      <c r="D41" s="143">
        <v>97000</v>
      </c>
      <c r="E41" s="143">
        <v>97000</v>
      </c>
      <c r="F41" s="125">
        <v>33417</v>
      </c>
      <c r="G41" s="377">
        <f t="shared" si="1"/>
        <v>0.34450515463917525</v>
      </c>
      <c r="H41" s="280"/>
    </row>
    <row r="42" spans="1:8" ht="19.5" customHeight="1">
      <c r="A42" s="8"/>
      <c r="B42" s="61"/>
      <c r="C42" s="521" t="s">
        <v>130</v>
      </c>
      <c r="D42" s="143">
        <v>110000</v>
      </c>
      <c r="E42" s="143">
        <v>110000</v>
      </c>
      <c r="F42" s="143">
        <v>121805</v>
      </c>
      <c r="G42" s="384">
        <f t="shared" si="1"/>
        <v>1.1073181818181819</v>
      </c>
      <c r="H42" s="279"/>
    </row>
    <row r="43" spans="1:8" ht="39" customHeight="1">
      <c r="A43" s="8"/>
      <c r="B43" s="61"/>
      <c r="C43" s="596" t="s">
        <v>250</v>
      </c>
      <c r="D43" s="546">
        <v>13000</v>
      </c>
      <c r="E43" s="358">
        <v>13000</v>
      </c>
      <c r="F43" s="358">
        <v>4294</v>
      </c>
      <c r="G43" s="385">
        <f t="shared" si="1"/>
        <v>0.3303076923076923</v>
      </c>
      <c r="H43" s="283"/>
    </row>
    <row r="44" spans="1:8" ht="18.75" customHeight="1">
      <c r="A44" s="8"/>
      <c r="B44" s="60"/>
      <c r="C44" s="597" t="s">
        <v>2</v>
      </c>
      <c r="D44" s="452"/>
      <c r="E44" s="452"/>
      <c r="F44" s="452">
        <v>38386</v>
      </c>
      <c r="G44" s="456"/>
      <c r="H44" s="283"/>
    </row>
    <row r="45" spans="1:9" s="84" customFormat="1" ht="18.75" customHeight="1">
      <c r="A45" s="115"/>
      <c r="B45" s="457">
        <v>75095</v>
      </c>
      <c r="C45" s="41" t="s">
        <v>86</v>
      </c>
      <c r="D45" s="466"/>
      <c r="E45" s="466"/>
      <c r="F45" s="466">
        <f>F46</f>
        <v>127</v>
      </c>
      <c r="G45" s="393"/>
      <c r="H45" s="284"/>
      <c r="I45" s="334"/>
    </row>
    <row r="46" spans="1:8" ht="18.75" customHeight="1">
      <c r="A46" s="8"/>
      <c r="B46" s="61"/>
      <c r="C46" s="598" t="s">
        <v>2</v>
      </c>
      <c r="D46" s="467"/>
      <c r="E46" s="467"/>
      <c r="F46" s="467">
        <v>127</v>
      </c>
      <c r="G46" s="468"/>
      <c r="H46" s="283"/>
    </row>
    <row r="47" spans="1:9" s="132" customFormat="1" ht="19.5" customHeight="1">
      <c r="A47" s="139">
        <v>754</v>
      </c>
      <c r="B47" s="189"/>
      <c r="C47" s="194" t="s">
        <v>152</v>
      </c>
      <c r="D47" s="545">
        <f>D48</f>
        <v>850000</v>
      </c>
      <c r="E47" s="141">
        <f>E48</f>
        <v>850000</v>
      </c>
      <c r="F47" s="141">
        <f>F48</f>
        <v>320183</v>
      </c>
      <c r="G47" s="147">
        <f t="shared" si="1"/>
        <v>0.3766858823529412</v>
      </c>
      <c r="H47" s="282"/>
      <c r="I47" s="333"/>
    </row>
    <row r="48" spans="1:9" s="84" customFormat="1" ht="19.5" customHeight="1">
      <c r="A48" s="115"/>
      <c r="B48" s="104">
        <v>75416</v>
      </c>
      <c r="C48" s="41" t="s">
        <v>215</v>
      </c>
      <c r="D48" s="146">
        <v>850000</v>
      </c>
      <c r="E48" s="146">
        <v>850000</v>
      </c>
      <c r="F48" s="146">
        <f>F49</f>
        <v>320183</v>
      </c>
      <c r="G48" s="380">
        <f t="shared" si="1"/>
        <v>0.3766858823529412</v>
      </c>
      <c r="H48" s="191"/>
      <c r="I48" s="334"/>
    </row>
    <row r="49" spans="1:8" ht="19.5" customHeight="1">
      <c r="A49" s="10"/>
      <c r="B49" s="60"/>
      <c r="C49" s="598" t="s">
        <v>110</v>
      </c>
      <c r="D49" s="114">
        <v>850000</v>
      </c>
      <c r="E49" s="114">
        <v>850000</v>
      </c>
      <c r="F49" s="114">
        <v>320183</v>
      </c>
      <c r="G49" s="372">
        <f t="shared" si="1"/>
        <v>0.3766858823529412</v>
      </c>
      <c r="H49" s="258"/>
    </row>
    <row r="50" spans="1:8" ht="26.25" customHeight="1">
      <c r="A50" s="128">
        <v>756</v>
      </c>
      <c r="B50" s="101"/>
      <c r="C50" s="498" t="s">
        <v>269</v>
      </c>
      <c r="D50" s="544">
        <f>D51+D54+D57+D64+D75+D83+D85</f>
        <v>231258660</v>
      </c>
      <c r="E50" s="102">
        <f>E51+E54+E57+E64+E75+E83+E85</f>
        <v>231658360</v>
      </c>
      <c r="F50" s="102">
        <f>F51+F54+F57+F64+F75+F83+F85</f>
        <v>100477497</v>
      </c>
      <c r="G50" s="103">
        <f t="shared" si="1"/>
        <v>0.4337313663102855</v>
      </c>
      <c r="H50" s="271"/>
    </row>
    <row r="51" spans="1:8" ht="19.5" customHeight="1">
      <c r="A51" s="63"/>
      <c r="B51" s="148">
        <v>75601</v>
      </c>
      <c r="C51" s="42" t="s">
        <v>145</v>
      </c>
      <c r="D51" s="134">
        <f>D52+D53</f>
        <v>2310000</v>
      </c>
      <c r="E51" s="2">
        <f>E52+E53</f>
        <v>2310000</v>
      </c>
      <c r="F51" s="2">
        <f>F52+F53</f>
        <v>632851</v>
      </c>
      <c r="G51" s="106">
        <f t="shared" si="1"/>
        <v>0.27396147186147185</v>
      </c>
      <c r="H51" s="286"/>
    </row>
    <row r="52" spans="1:8" ht="24.75" customHeight="1">
      <c r="A52" s="8"/>
      <c r="B52" s="61"/>
      <c r="C52" s="485" t="s">
        <v>23</v>
      </c>
      <c r="D52" s="116">
        <v>2200000</v>
      </c>
      <c r="E52" s="116">
        <v>2200000</v>
      </c>
      <c r="F52" s="116">
        <v>606476</v>
      </c>
      <c r="G52" s="373">
        <f t="shared" si="1"/>
        <v>0.2756709090909091</v>
      </c>
      <c r="H52" s="287"/>
    </row>
    <row r="53" spans="1:8" ht="19.5" customHeight="1">
      <c r="A53" s="8"/>
      <c r="B53" s="60"/>
      <c r="C53" s="598" t="s">
        <v>24</v>
      </c>
      <c r="D53" s="52">
        <v>110000</v>
      </c>
      <c r="E53" s="52">
        <v>110000</v>
      </c>
      <c r="F53" s="52">
        <v>26375</v>
      </c>
      <c r="G53" s="386">
        <f t="shared" si="1"/>
        <v>0.23977272727272728</v>
      </c>
      <c r="H53" s="287"/>
    </row>
    <row r="54" spans="1:8" ht="19.5" customHeight="1">
      <c r="A54" s="115"/>
      <c r="B54" s="150">
        <v>75605</v>
      </c>
      <c r="C54" s="41" t="s">
        <v>225</v>
      </c>
      <c r="D54" s="146">
        <f>D55+D56</f>
        <v>750000</v>
      </c>
      <c r="E54" s="66">
        <f>E55+E56</f>
        <v>750000</v>
      </c>
      <c r="F54" s="66">
        <f>F55+F56</f>
        <v>1000000</v>
      </c>
      <c r="G54" s="380">
        <f t="shared" si="1"/>
        <v>1.3333333333333333</v>
      </c>
      <c r="H54" s="286"/>
    </row>
    <row r="55" spans="1:8" ht="18.75" customHeight="1">
      <c r="A55" s="115"/>
      <c r="B55" s="61"/>
      <c r="C55" s="521" t="s">
        <v>128</v>
      </c>
      <c r="D55" s="118">
        <v>250000</v>
      </c>
      <c r="E55" s="125">
        <v>250000</v>
      </c>
      <c r="F55" s="125">
        <v>450000</v>
      </c>
      <c r="G55" s="377">
        <f t="shared" si="1"/>
        <v>1.8</v>
      </c>
      <c r="H55" s="279"/>
    </row>
    <row r="56" spans="1:8" ht="18.75" customHeight="1">
      <c r="A56" s="150"/>
      <c r="B56" s="60"/>
      <c r="C56" s="598" t="s">
        <v>129</v>
      </c>
      <c r="D56" s="114">
        <v>500000</v>
      </c>
      <c r="E56" s="114">
        <v>500000</v>
      </c>
      <c r="F56" s="114">
        <v>550000</v>
      </c>
      <c r="G56" s="372">
        <f t="shared" si="1"/>
        <v>1.1</v>
      </c>
      <c r="H56" s="488"/>
    </row>
    <row r="57" spans="1:8" ht="39.75" customHeight="1">
      <c r="A57" s="115"/>
      <c r="B57" s="33">
        <v>75615</v>
      </c>
      <c r="C57" s="589" t="s">
        <v>236</v>
      </c>
      <c r="D57" s="146">
        <f>D58+D59+D60+D61+D62+D63</f>
        <v>70335900</v>
      </c>
      <c r="E57" s="66">
        <f>E58+E59+E60+E61+E62+E63</f>
        <v>70323600</v>
      </c>
      <c r="F57" s="66">
        <f>F58+F59+F60+F61+F62+F63</f>
        <v>34928552</v>
      </c>
      <c r="G57" s="113">
        <f t="shared" si="1"/>
        <v>0.4966832187203158</v>
      </c>
      <c r="H57" s="274"/>
    </row>
    <row r="58" spans="1:8" ht="18.75" customHeight="1">
      <c r="A58" s="115"/>
      <c r="B58" s="61"/>
      <c r="C58" s="599" t="s">
        <v>25</v>
      </c>
      <c r="D58" s="118">
        <v>63600000</v>
      </c>
      <c r="E58" s="118">
        <v>63600000</v>
      </c>
      <c r="F58" s="118">
        <v>32049631</v>
      </c>
      <c r="G58" s="374">
        <f t="shared" si="1"/>
        <v>0.5039250157232704</v>
      </c>
      <c r="H58" s="279"/>
    </row>
    <row r="59" spans="1:8" ht="18.75" customHeight="1">
      <c r="A59" s="115"/>
      <c r="B59" s="61"/>
      <c r="C59" s="590" t="s">
        <v>26</v>
      </c>
      <c r="D59" s="118">
        <v>8900</v>
      </c>
      <c r="E59" s="118">
        <v>8900</v>
      </c>
      <c r="F59" s="118">
        <v>4752</v>
      </c>
      <c r="G59" s="374">
        <f t="shared" si="1"/>
        <v>0.533932584269663</v>
      </c>
      <c r="H59" s="280"/>
    </row>
    <row r="60" spans="1:8" ht="18.75" customHeight="1">
      <c r="A60" s="115"/>
      <c r="B60" s="61"/>
      <c r="C60" s="590" t="s">
        <v>27</v>
      </c>
      <c r="D60" s="118">
        <v>27000</v>
      </c>
      <c r="E60" s="118">
        <v>14700</v>
      </c>
      <c r="F60" s="118">
        <v>7390</v>
      </c>
      <c r="G60" s="374">
        <f t="shared" si="1"/>
        <v>0.5027210884353741</v>
      </c>
      <c r="H60" s="280"/>
    </row>
    <row r="61" spans="1:8" ht="18.75" customHeight="1">
      <c r="A61" s="115"/>
      <c r="B61" s="61"/>
      <c r="C61" s="599" t="s">
        <v>28</v>
      </c>
      <c r="D61" s="125">
        <v>3300000</v>
      </c>
      <c r="E61" s="125">
        <v>3300000</v>
      </c>
      <c r="F61" s="125">
        <v>1706677</v>
      </c>
      <c r="G61" s="377">
        <f t="shared" si="1"/>
        <v>0.5171748484848485</v>
      </c>
      <c r="H61" s="279"/>
    </row>
    <row r="62" spans="1:8" ht="18.75" customHeight="1">
      <c r="A62" s="115"/>
      <c r="B62" s="61"/>
      <c r="C62" s="590" t="s">
        <v>29</v>
      </c>
      <c r="D62" s="118">
        <v>1900000</v>
      </c>
      <c r="E62" s="118">
        <v>1900000</v>
      </c>
      <c r="F62" s="118">
        <v>966854</v>
      </c>
      <c r="G62" s="374">
        <f t="shared" si="1"/>
        <v>0.5088705263157894</v>
      </c>
      <c r="H62" s="280"/>
    </row>
    <row r="63" spans="1:8" ht="18.75" customHeight="1">
      <c r="A63" s="115"/>
      <c r="B63" s="60"/>
      <c r="C63" s="600" t="s">
        <v>30</v>
      </c>
      <c r="D63" s="483">
        <v>1500000</v>
      </c>
      <c r="E63" s="114">
        <v>1500000</v>
      </c>
      <c r="F63" s="114">
        <v>193248</v>
      </c>
      <c r="G63" s="372">
        <f t="shared" si="1"/>
        <v>0.128832</v>
      </c>
      <c r="H63" s="280"/>
    </row>
    <row r="64" spans="1:8" ht="38.25" customHeight="1">
      <c r="A64" s="115"/>
      <c r="B64" s="33">
        <v>75616</v>
      </c>
      <c r="C64" s="589" t="s">
        <v>237</v>
      </c>
      <c r="D64" s="105">
        <f>D65+D66+D67+D68+D69+D70+D71+D72+D73+D74</f>
        <v>27993000</v>
      </c>
      <c r="E64" s="7">
        <f>E65+E66+E67+E68+E69+E70+E71+E72+E73+E74</f>
        <v>27405000</v>
      </c>
      <c r="F64" s="7">
        <f>F65+F66+F67+F68+F69+F70+F71+F72+F73+F74</f>
        <v>13759149</v>
      </c>
      <c r="G64" s="387">
        <f t="shared" si="1"/>
        <v>0.5020671045429667</v>
      </c>
      <c r="H64" s="272"/>
    </row>
    <row r="65" spans="1:8" ht="18" customHeight="1">
      <c r="A65" s="8"/>
      <c r="B65" s="32"/>
      <c r="C65" s="601" t="s">
        <v>25</v>
      </c>
      <c r="D65" s="116">
        <v>9800000</v>
      </c>
      <c r="E65" s="3">
        <v>9212000</v>
      </c>
      <c r="F65" s="3">
        <v>5428400</v>
      </c>
      <c r="G65" s="136">
        <f t="shared" si="1"/>
        <v>0.5892748588797221</v>
      </c>
      <c r="H65" s="288"/>
    </row>
    <row r="66" spans="1:8" ht="18" customHeight="1">
      <c r="A66" s="8"/>
      <c r="B66" s="61"/>
      <c r="C66" s="590" t="s">
        <v>26</v>
      </c>
      <c r="D66" s="476">
        <v>700000</v>
      </c>
      <c r="E66" s="117">
        <v>700000</v>
      </c>
      <c r="F66" s="117">
        <v>416091</v>
      </c>
      <c r="G66" s="124">
        <f t="shared" si="1"/>
        <v>0.5944157142857143</v>
      </c>
      <c r="H66" s="289"/>
    </row>
    <row r="67" spans="1:8" ht="18" customHeight="1">
      <c r="A67" s="8"/>
      <c r="B67" s="61"/>
      <c r="C67" s="602" t="s">
        <v>27</v>
      </c>
      <c r="D67" s="476">
        <v>7000</v>
      </c>
      <c r="E67" s="117">
        <v>7000</v>
      </c>
      <c r="F67" s="117">
        <v>4443</v>
      </c>
      <c r="G67" s="124">
        <f t="shared" si="1"/>
        <v>0.6347142857142857</v>
      </c>
      <c r="H67" s="289"/>
    </row>
    <row r="68" spans="1:8" ht="18" customHeight="1">
      <c r="A68" s="8"/>
      <c r="B68" s="61"/>
      <c r="C68" s="599" t="s">
        <v>28</v>
      </c>
      <c r="D68" s="476">
        <v>2100000</v>
      </c>
      <c r="E68" s="117">
        <v>2100000</v>
      </c>
      <c r="F68" s="117">
        <v>1197078</v>
      </c>
      <c r="G68" s="124">
        <f t="shared" si="1"/>
        <v>0.5700371428571429</v>
      </c>
      <c r="H68" s="289"/>
    </row>
    <row r="69" spans="1:8" ht="18" customHeight="1">
      <c r="A69" s="8"/>
      <c r="B69" s="61"/>
      <c r="C69" s="599" t="s">
        <v>31</v>
      </c>
      <c r="D69" s="127">
        <v>3000000</v>
      </c>
      <c r="E69" s="4">
        <v>3000000</v>
      </c>
      <c r="F69" s="4">
        <v>1411789</v>
      </c>
      <c r="G69" s="144">
        <f t="shared" si="1"/>
        <v>0.47059633333333334</v>
      </c>
      <c r="H69" s="289"/>
    </row>
    <row r="70" spans="1:8" ht="18" customHeight="1">
      <c r="A70" s="8"/>
      <c r="B70" s="61"/>
      <c r="C70" s="590" t="s">
        <v>32</v>
      </c>
      <c r="D70" s="476">
        <v>220000</v>
      </c>
      <c r="E70" s="117">
        <v>220000</v>
      </c>
      <c r="F70" s="117">
        <v>192431</v>
      </c>
      <c r="G70" s="124">
        <f t="shared" si="1"/>
        <v>0.8746863636363637</v>
      </c>
      <c r="H70" s="260"/>
    </row>
    <row r="71" spans="1:12" ht="18" customHeight="1">
      <c r="A71" s="8"/>
      <c r="B71" s="61"/>
      <c r="C71" s="590" t="s">
        <v>33</v>
      </c>
      <c r="D71" s="156">
        <v>2500000</v>
      </c>
      <c r="E71" s="153">
        <v>2500000</v>
      </c>
      <c r="F71" s="153">
        <v>869850</v>
      </c>
      <c r="G71" s="210">
        <f t="shared" si="1"/>
        <v>0.34794</v>
      </c>
      <c r="H71" s="258"/>
      <c r="K71" s="335"/>
      <c r="L71" s="335"/>
    </row>
    <row r="72" spans="1:8" ht="18" customHeight="1">
      <c r="A72" s="8"/>
      <c r="B72" s="61"/>
      <c r="C72" s="599" t="s">
        <v>34</v>
      </c>
      <c r="D72" s="155">
        <v>16000</v>
      </c>
      <c r="E72" s="155">
        <v>16000</v>
      </c>
      <c r="F72" s="155">
        <v>5793</v>
      </c>
      <c r="G72" s="388">
        <f t="shared" si="1"/>
        <v>0.3620625</v>
      </c>
      <c r="H72" s="260"/>
    </row>
    <row r="73" spans="1:8" ht="18" customHeight="1">
      <c r="A73" s="8"/>
      <c r="B73" s="61"/>
      <c r="C73" s="590" t="s">
        <v>29</v>
      </c>
      <c r="D73" s="156">
        <v>8300000</v>
      </c>
      <c r="E73" s="156">
        <v>8300000</v>
      </c>
      <c r="F73" s="156">
        <v>3725226</v>
      </c>
      <c r="G73" s="389">
        <f t="shared" si="1"/>
        <v>0.44882240963855424</v>
      </c>
      <c r="H73" s="281"/>
    </row>
    <row r="74" spans="1:8" ht="18" customHeight="1">
      <c r="A74" s="115"/>
      <c r="B74" s="6"/>
      <c r="C74" s="6" t="s">
        <v>30</v>
      </c>
      <c r="D74" s="158">
        <v>1350000</v>
      </c>
      <c r="E74" s="158">
        <v>1350000</v>
      </c>
      <c r="F74" s="158">
        <v>508048</v>
      </c>
      <c r="G74" s="390">
        <f t="shared" si="1"/>
        <v>0.37633185185185186</v>
      </c>
      <c r="H74" s="258"/>
    </row>
    <row r="75" spans="1:8" ht="29.25" customHeight="1">
      <c r="A75" s="115"/>
      <c r="B75" s="33">
        <v>75618</v>
      </c>
      <c r="C75" s="41" t="s">
        <v>251</v>
      </c>
      <c r="D75" s="474">
        <f>D76+D77+D78+D79+D80+D81+D82</f>
        <v>12220000</v>
      </c>
      <c r="E75" s="50">
        <f>E76+E77+E78+E79+E80+E81+E82</f>
        <v>13220000</v>
      </c>
      <c r="F75" s="50">
        <f>F76+F77+F78+F79+F80+F81+F82</f>
        <v>7986923</v>
      </c>
      <c r="G75" s="197">
        <f t="shared" si="1"/>
        <v>0.6041545385779122</v>
      </c>
      <c r="H75" s="272"/>
    </row>
    <row r="76" spans="1:8" ht="18.75" customHeight="1">
      <c r="A76" s="8"/>
      <c r="B76" s="32"/>
      <c r="C76" s="599" t="s">
        <v>35</v>
      </c>
      <c r="D76" s="155">
        <v>6700000</v>
      </c>
      <c r="E76" s="155">
        <v>6700000</v>
      </c>
      <c r="F76" s="155">
        <v>3039906</v>
      </c>
      <c r="G76" s="388">
        <f t="shared" si="1"/>
        <v>0.45371731343283583</v>
      </c>
      <c r="H76" s="288"/>
    </row>
    <row r="77" spans="1:8" ht="18.75" customHeight="1">
      <c r="A77" s="8"/>
      <c r="B77" s="61"/>
      <c r="C77" s="599" t="s">
        <v>131</v>
      </c>
      <c r="D77" s="155">
        <v>3500000</v>
      </c>
      <c r="E77" s="155">
        <v>4500000</v>
      </c>
      <c r="F77" s="155">
        <v>3691164</v>
      </c>
      <c r="G77" s="388">
        <f t="shared" si="1"/>
        <v>0.8202586666666667</v>
      </c>
      <c r="H77" s="260"/>
    </row>
    <row r="78" spans="1:8" ht="18.75" customHeight="1">
      <c r="A78" s="8"/>
      <c r="B78" s="61"/>
      <c r="C78" s="521" t="s">
        <v>3</v>
      </c>
      <c r="D78" s="155">
        <v>150000</v>
      </c>
      <c r="E78" s="155">
        <v>150000</v>
      </c>
      <c r="F78" s="155">
        <v>49450</v>
      </c>
      <c r="G78" s="388">
        <f t="shared" si="1"/>
        <v>0.32966666666666666</v>
      </c>
      <c r="H78" s="260"/>
    </row>
    <row r="79" spans="1:8" ht="18.75" customHeight="1">
      <c r="A79" s="8"/>
      <c r="B79" s="61"/>
      <c r="C79" s="599" t="s">
        <v>36</v>
      </c>
      <c r="D79" s="155">
        <v>530000</v>
      </c>
      <c r="E79" s="155">
        <v>530000</v>
      </c>
      <c r="F79" s="155">
        <v>243590</v>
      </c>
      <c r="G79" s="388">
        <f t="shared" si="1"/>
        <v>0.4596037735849057</v>
      </c>
      <c r="H79" s="260"/>
    </row>
    <row r="80" spans="1:8" ht="18.75" customHeight="1">
      <c r="A80" s="8"/>
      <c r="B80" s="61"/>
      <c r="C80" s="521" t="s">
        <v>146</v>
      </c>
      <c r="D80" s="156">
        <v>40000</v>
      </c>
      <c r="E80" s="155">
        <v>40000</v>
      </c>
      <c r="F80" s="155">
        <v>10945</v>
      </c>
      <c r="G80" s="388">
        <f t="shared" si="1"/>
        <v>0.273625</v>
      </c>
      <c r="H80" s="260"/>
    </row>
    <row r="81" spans="1:8" ht="18.75" customHeight="1">
      <c r="A81" s="8"/>
      <c r="B81" s="61"/>
      <c r="C81" s="11" t="s">
        <v>230</v>
      </c>
      <c r="D81" s="155">
        <v>1200000</v>
      </c>
      <c r="E81" s="154">
        <v>1200000</v>
      </c>
      <c r="F81" s="154">
        <v>927578</v>
      </c>
      <c r="G81" s="192">
        <f t="shared" si="1"/>
        <v>0.7729816666666667</v>
      </c>
      <c r="H81" s="260"/>
    </row>
    <row r="82" spans="1:8" ht="18.75" customHeight="1">
      <c r="A82" s="8"/>
      <c r="B82" s="61"/>
      <c r="C82" s="600" t="s">
        <v>37</v>
      </c>
      <c r="D82" s="158">
        <v>100000</v>
      </c>
      <c r="E82" s="157">
        <v>100000</v>
      </c>
      <c r="F82" s="157">
        <v>24290</v>
      </c>
      <c r="G82" s="199">
        <f t="shared" si="1"/>
        <v>0.2429</v>
      </c>
      <c r="H82" s="260"/>
    </row>
    <row r="83" spans="1:8" ht="19.5" customHeight="1">
      <c r="A83" s="115"/>
      <c r="B83" s="148">
        <v>75619</v>
      </c>
      <c r="C83" s="33" t="s">
        <v>153</v>
      </c>
      <c r="D83" s="474">
        <f>D84</f>
        <v>500</v>
      </c>
      <c r="E83" s="50">
        <f>E84</f>
        <v>500</v>
      </c>
      <c r="F83" s="50">
        <f>F84</f>
        <v>1101</v>
      </c>
      <c r="G83" s="391">
        <f t="shared" si="1"/>
        <v>2.202</v>
      </c>
      <c r="H83" s="260"/>
    </row>
    <row r="84" spans="1:8" ht="19.5" customHeight="1">
      <c r="A84" s="10"/>
      <c r="B84" s="57"/>
      <c r="C84" s="588" t="s">
        <v>106</v>
      </c>
      <c r="D84" s="161">
        <v>500</v>
      </c>
      <c r="E84" s="161">
        <v>500</v>
      </c>
      <c r="F84" s="161">
        <v>1101</v>
      </c>
      <c r="G84" s="392">
        <f t="shared" si="1"/>
        <v>2.202</v>
      </c>
      <c r="H84" s="259"/>
    </row>
    <row r="85" spans="1:8" ht="19.5" customHeight="1">
      <c r="A85" s="115"/>
      <c r="B85" s="33">
        <v>75621</v>
      </c>
      <c r="C85" s="41" t="s">
        <v>108</v>
      </c>
      <c r="D85" s="466">
        <f>D86+D87</f>
        <v>117649260</v>
      </c>
      <c r="E85" s="145">
        <f>E86+E87</f>
        <v>117649260</v>
      </c>
      <c r="F85" s="145">
        <f>F86+F87</f>
        <v>42168921</v>
      </c>
      <c r="G85" s="393">
        <f t="shared" si="1"/>
        <v>0.35842912229112195</v>
      </c>
      <c r="H85" s="274"/>
    </row>
    <row r="86" spans="1:8" ht="19.5" customHeight="1">
      <c r="A86" s="8"/>
      <c r="B86" s="61"/>
      <c r="C86" s="485" t="s">
        <v>38</v>
      </c>
      <c r="D86" s="135">
        <v>107149260</v>
      </c>
      <c r="E86" s="135">
        <v>107149260</v>
      </c>
      <c r="F86" s="135">
        <v>38536568</v>
      </c>
      <c r="G86" s="381">
        <f aca="true" t="shared" si="2" ref="G86:G144">F86/E86</f>
        <v>0.359653141794913</v>
      </c>
      <c r="H86" s="290"/>
    </row>
    <row r="87" spans="1:8" ht="19.5" customHeight="1">
      <c r="A87" s="8"/>
      <c r="B87" s="61"/>
      <c r="C87" s="600" t="s">
        <v>39</v>
      </c>
      <c r="D87" s="162">
        <v>10500000</v>
      </c>
      <c r="E87" s="162">
        <v>10500000</v>
      </c>
      <c r="F87" s="162">
        <v>3632353</v>
      </c>
      <c r="G87" s="376">
        <f t="shared" si="2"/>
        <v>0.34593838095238094</v>
      </c>
      <c r="H87" s="291"/>
    </row>
    <row r="88" spans="1:8" ht="19.5" customHeight="1">
      <c r="A88" s="139">
        <v>758</v>
      </c>
      <c r="B88" s="140"/>
      <c r="C88" s="101" t="s">
        <v>111</v>
      </c>
      <c r="D88" s="547">
        <f>D89</f>
        <v>1000000</v>
      </c>
      <c r="E88" s="163">
        <f>E89</f>
        <v>1000000</v>
      </c>
      <c r="F88" s="163">
        <f>F89+F93</f>
        <v>46226</v>
      </c>
      <c r="G88" s="394">
        <f t="shared" si="2"/>
        <v>0.046226</v>
      </c>
      <c r="H88" s="292"/>
    </row>
    <row r="89" spans="1:8" ht="19.5" customHeight="1">
      <c r="A89" s="115"/>
      <c r="B89" s="148">
        <v>75814</v>
      </c>
      <c r="C89" s="148" t="s">
        <v>134</v>
      </c>
      <c r="D89" s="548">
        <f>D90</f>
        <v>1000000</v>
      </c>
      <c r="E89" s="165">
        <f>E90</f>
        <v>1000000</v>
      </c>
      <c r="F89" s="165">
        <f>SUM(F90:F92)</f>
        <v>40777</v>
      </c>
      <c r="G89" s="149">
        <f t="shared" si="2"/>
        <v>0.040777</v>
      </c>
      <c r="H89" s="286"/>
    </row>
    <row r="90" spans="1:8" ht="19.5" customHeight="1">
      <c r="A90" s="8"/>
      <c r="B90" s="32"/>
      <c r="C90" s="485" t="s">
        <v>207</v>
      </c>
      <c r="D90" s="135">
        <v>1000000</v>
      </c>
      <c r="E90" s="135">
        <v>1000000</v>
      </c>
      <c r="F90" s="135">
        <v>206509</v>
      </c>
      <c r="G90" s="381">
        <f t="shared" si="2"/>
        <v>0.206509</v>
      </c>
      <c r="H90" s="287"/>
    </row>
    <row r="91" spans="1:8" ht="25.5" customHeight="1">
      <c r="A91" s="8"/>
      <c r="B91" s="61"/>
      <c r="C91" s="521" t="s">
        <v>278</v>
      </c>
      <c r="D91" s="118"/>
      <c r="E91" s="118"/>
      <c r="F91" s="118">
        <v>-186999</v>
      </c>
      <c r="G91" s="374"/>
      <c r="H91" s="287"/>
    </row>
    <row r="92" spans="1:8" ht="19.5" customHeight="1">
      <c r="A92" s="8"/>
      <c r="B92" s="61"/>
      <c r="C92" s="603" t="s">
        <v>2</v>
      </c>
      <c r="D92" s="138"/>
      <c r="E92" s="138"/>
      <c r="F92" s="138">
        <v>21267</v>
      </c>
      <c r="G92" s="382"/>
      <c r="H92" s="287"/>
    </row>
    <row r="93" spans="1:9" s="84" customFormat="1" ht="19.5" customHeight="1">
      <c r="A93" s="115"/>
      <c r="B93" s="457">
        <v>75815</v>
      </c>
      <c r="C93" s="42" t="s">
        <v>252</v>
      </c>
      <c r="D93" s="134"/>
      <c r="E93" s="134"/>
      <c r="F93" s="134">
        <f>F94</f>
        <v>5449</v>
      </c>
      <c r="G93" s="400"/>
      <c r="H93" s="458"/>
      <c r="I93" s="334"/>
    </row>
    <row r="94" spans="1:8" ht="19.5" customHeight="1">
      <c r="A94" s="8"/>
      <c r="B94" s="61"/>
      <c r="C94" s="603" t="s">
        <v>253</v>
      </c>
      <c r="D94" s="138"/>
      <c r="E94" s="138"/>
      <c r="F94" s="138">
        <v>5449</v>
      </c>
      <c r="G94" s="382"/>
      <c r="H94" s="287"/>
    </row>
    <row r="95" spans="1:8" ht="19.5" customHeight="1">
      <c r="A95" s="139">
        <v>801</v>
      </c>
      <c r="B95" s="140"/>
      <c r="C95" s="129" t="s">
        <v>97</v>
      </c>
      <c r="D95" s="545">
        <f>D96+D100+D104</f>
        <v>276360</v>
      </c>
      <c r="E95" s="141">
        <f>E96+E100+E104</f>
        <v>276360</v>
      </c>
      <c r="F95" s="141">
        <f>F96+F100+F104</f>
        <v>90687</v>
      </c>
      <c r="G95" s="147">
        <f t="shared" si="2"/>
        <v>0.3281480677377334</v>
      </c>
      <c r="H95" s="285"/>
    </row>
    <row r="96" spans="1:8" ht="19.5" customHeight="1">
      <c r="A96" s="115"/>
      <c r="B96" s="33">
        <v>80101</v>
      </c>
      <c r="C96" s="589" t="s">
        <v>98</v>
      </c>
      <c r="D96" s="146">
        <f>D97+D98+D99</f>
        <v>136000</v>
      </c>
      <c r="E96" s="66">
        <f>E97+E98+E99</f>
        <v>136000</v>
      </c>
      <c r="F96" s="66">
        <f>SUM(F97:F99)</f>
        <v>27243</v>
      </c>
      <c r="G96" s="113">
        <f t="shared" si="2"/>
        <v>0.20031617647058825</v>
      </c>
      <c r="H96" s="274"/>
    </row>
    <row r="97" spans="1:8" ht="19.5" customHeight="1">
      <c r="A97" s="115"/>
      <c r="B97" s="31"/>
      <c r="C97" s="592" t="s">
        <v>207</v>
      </c>
      <c r="D97" s="125">
        <v>110000</v>
      </c>
      <c r="E97" s="125">
        <v>110000</v>
      </c>
      <c r="F97" s="125">
        <v>19674</v>
      </c>
      <c r="G97" s="377">
        <f t="shared" si="2"/>
        <v>0.17885454545454546</v>
      </c>
      <c r="H97" s="284"/>
    </row>
    <row r="98" spans="1:8" ht="39" customHeight="1">
      <c r="A98" s="115"/>
      <c r="B98" s="31"/>
      <c r="C98" s="521" t="s">
        <v>233</v>
      </c>
      <c r="D98" s="118">
        <v>16000</v>
      </c>
      <c r="E98" s="118">
        <v>16000</v>
      </c>
      <c r="F98" s="118">
        <v>6871</v>
      </c>
      <c r="G98" s="374">
        <f t="shared" si="2"/>
        <v>0.4294375</v>
      </c>
      <c r="H98" s="284"/>
    </row>
    <row r="99" spans="1:8" ht="19.5" customHeight="1">
      <c r="A99" s="8"/>
      <c r="B99" s="60"/>
      <c r="C99" s="531" t="s">
        <v>2</v>
      </c>
      <c r="D99" s="114">
        <v>10000</v>
      </c>
      <c r="E99" s="114">
        <v>10000</v>
      </c>
      <c r="F99" s="114">
        <v>698</v>
      </c>
      <c r="G99" s="372">
        <f t="shared" si="2"/>
        <v>0.0698</v>
      </c>
      <c r="H99" s="288"/>
    </row>
    <row r="100" spans="1:8" ht="19.5" customHeight="1">
      <c r="A100" s="115"/>
      <c r="B100" s="33">
        <v>80104</v>
      </c>
      <c r="C100" s="589" t="s">
        <v>208</v>
      </c>
      <c r="D100" s="146">
        <f>D101+D102+D103</f>
        <v>81360</v>
      </c>
      <c r="E100" s="66">
        <f>E101+E102+E103</f>
        <v>81360</v>
      </c>
      <c r="F100" s="66">
        <f>F101+F102+F103</f>
        <v>47883</v>
      </c>
      <c r="G100" s="113">
        <f t="shared" si="2"/>
        <v>0.5885324483775811</v>
      </c>
      <c r="H100" s="274"/>
    </row>
    <row r="101" spans="1:8" ht="19.5" customHeight="1">
      <c r="A101" s="8"/>
      <c r="B101" s="32"/>
      <c r="C101" s="532" t="s">
        <v>40</v>
      </c>
      <c r="D101" s="135">
        <v>81000</v>
      </c>
      <c r="E101" s="76">
        <v>81000</v>
      </c>
      <c r="F101" s="76">
        <v>47751</v>
      </c>
      <c r="G101" s="35">
        <f t="shared" si="2"/>
        <v>0.5895185185185186</v>
      </c>
      <c r="H101" s="290"/>
    </row>
    <row r="102" spans="1:8" ht="19.5" customHeight="1">
      <c r="A102" s="8"/>
      <c r="B102" s="61"/>
      <c r="C102" s="591" t="s">
        <v>207</v>
      </c>
      <c r="D102" s="118">
        <v>140</v>
      </c>
      <c r="E102" s="119">
        <v>140</v>
      </c>
      <c r="F102" s="119">
        <v>36</v>
      </c>
      <c r="G102" s="120">
        <f t="shared" si="2"/>
        <v>0.2571428571428571</v>
      </c>
      <c r="H102" s="67"/>
    </row>
    <row r="103" spans="1:8" ht="38.25" customHeight="1">
      <c r="A103" s="8"/>
      <c r="B103" s="6"/>
      <c r="C103" s="598" t="s">
        <v>233</v>
      </c>
      <c r="D103" s="114">
        <v>220</v>
      </c>
      <c r="E103" s="30">
        <v>220</v>
      </c>
      <c r="F103" s="30">
        <v>96</v>
      </c>
      <c r="G103" s="151">
        <f t="shared" si="2"/>
        <v>0.43636363636363634</v>
      </c>
      <c r="H103" s="67"/>
    </row>
    <row r="104" spans="1:8" ht="19.5" customHeight="1">
      <c r="A104" s="115"/>
      <c r="B104" s="33">
        <v>80110</v>
      </c>
      <c r="C104" s="589" t="s">
        <v>99</v>
      </c>
      <c r="D104" s="146">
        <f>SUM(D105:D106)</f>
        <v>59000</v>
      </c>
      <c r="E104" s="66">
        <f>SUM(E105:E106)</f>
        <v>59000</v>
      </c>
      <c r="F104" s="66">
        <f>SUM(F105:F107)</f>
        <v>15561</v>
      </c>
      <c r="G104" s="380">
        <f t="shared" si="2"/>
        <v>0.2637457627118644</v>
      </c>
      <c r="H104" s="274"/>
    </row>
    <row r="105" spans="1:8" ht="19.5" customHeight="1">
      <c r="A105" s="115"/>
      <c r="B105" s="31"/>
      <c r="C105" s="592" t="s">
        <v>41</v>
      </c>
      <c r="D105" s="125">
        <v>50000</v>
      </c>
      <c r="E105" s="70">
        <v>50000</v>
      </c>
      <c r="F105" s="70">
        <v>11065</v>
      </c>
      <c r="G105" s="126">
        <f t="shared" si="2"/>
        <v>0.2213</v>
      </c>
      <c r="H105" s="284"/>
    </row>
    <row r="106" spans="1:8" ht="38.25" customHeight="1">
      <c r="A106" s="8"/>
      <c r="B106" s="61"/>
      <c r="C106" s="596" t="s">
        <v>233</v>
      </c>
      <c r="D106" s="549">
        <v>9000</v>
      </c>
      <c r="E106" s="357">
        <v>9000</v>
      </c>
      <c r="F106" s="357">
        <v>4119</v>
      </c>
      <c r="G106" s="426">
        <f t="shared" si="2"/>
        <v>0.45766666666666667</v>
      </c>
      <c r="H106" s="279"/>
    </row>
    <row r="107" spans="1:8" ht="20.25" customHeight="1">
      <c r="A107" s="8"/>
      <c r="B107" s="61"/>
      <c r="C107" s="596" t="s">
        <v>2</v>
      </c>
      <c r="D107" s="549"/>
      <c r="E107" s="357"/>
      <c r="F107" s="357">
        <v>377</v>
      </c>
      <c r="G107" s="426"/>
      <c r="H107" s="283"/>
    </row>
    <row r="108" spans="1:8" ht="20.25" customHeight="1">
      <c r="A108" s="496"/>
      <c r="B108" s="490"/>
      <c r="C108" s="497"/>
      <c r="D108" s="499"/>
      <c r="E108" s="499"/>
      <c r="F108" s="499"/>
      <c r="G108" s="500"/>
      <c r="H108" s="500"/>
    </row>
    <row r="109" spans="1:8" ht="20.25" customHeight="1">
      <c r="A109" s="443"/>
      <c r="B109" s="442"/>
      <c r="C109" s="501"/>
      <c r="D109" s="438"/>
      <c r="E109" s="438"/>
      <c r="F109" s="438"/>
      <c r="G109" s="439"/>
      <c r="H109" s="439"/>
    </row>
    <row r="110" spans="1:8" ht="19.5" customHeight="1">
      <c r="A110" s="128">
        <v>851</v>
      </c>
      <c r="B110" s="101"/>
      <c r="C110" s="498" t="s">
        <v>101</v>
      </c>
      <c r="D110" s="544">
        <f>D111</f>
        <v>60000</v>
      </c>
      <c r="E110" s="102">
        <f>E111</f>
        <v>60000</v>
      </c>
      <c r="F110" s="102">
        <f>F111</f>
        <v>34672</v>
      </c>
      <c r="G110" s="103">
        <f t="shared" si="2"/>
        <v>0.5778666666666666</v>
      </c>
      <c r="H110" s="271"/>
    </row>
    <row r="111" spans="1:8" ht="19.5" customHeight="1">
      <c r="A111" s="62"/>
      <c r="B111" s="166">
        <v>85158</v>
      </c>
      <c r="C111" s="604" t="s">
        <v>212</v>
      </c>
      <c r="D111" s="167">
        <v>60000</v>
      </c>
      <c r="E111" s="167">
        <v>60000</v>
      </c>
      <c r="F111" s="167">
        <f>F112</f>
        <v>34672</v>
      </c>
      <c r="G111" s="395">
        <f t="shared" si="2"/>
        <v>0.5778666666666666</v>
      </c>
      <c r="H111" s="294"/>
    </row>
    <row r="112" spans="1:8" ht="19.5" customHeight="1">
      <c r="A112" s="10"/>
      <c r="B112" s="166"/>
      <c r="C112" s="531" t="s">
        <v>2</v>
      </c>
      <c r="D112" s="550">
        <v>60000</v>
      </c>
      <c r="E112" s="171">
        <v>60000</v>
      </c>
      <c r="F112" s="171">
        <v>34672</v>
      </c>
      <c r="G112" s="396">
        <f t="shared" si="2"/>
        <v>0.5778666666666666</v>
      </c>
      <c r="H112" s="294"/>
    </row>
    <row r="113" spans="1:8" ht="19.5" customHeight="1">
      <c r="A113" s="128">
        <v>853</v>
      </c>
      <c r="B113" s="101" t="s">
        <v>132</v>
      </c>
      <c r="C113" s="498" t="s">
        <v>103</v>
      </c>
      <c r="D113" s="544">
        <f>D114+D119+D124+D127+D129+D132+D135</f>
        <v>1981500</v>
      </c>
      <c r="E113" s="102">
        <f>E114+E119+E124+E127+E129+E132+E135</f>
        <v>1981500</v>
      </c>
      <c r="F113" s="102">
        <f>F114+F119+F124+F127+F129+F132+F135</f>
        <v>953370</v>
      </c>
      <c r="G113" s="103">
        <f t="shared" si="2"/>
        <v>0.48113550340651023</v>
      </c>
      <c r="H113" s="271"/>
    </row>
    <row r="114" spans="1:8" ht="19.5" customHeight="1">
      <c r="A114" s="8"/>
      <c r="B114" s="166">
        <v>85303</v>
      </c>
      <c r="C114" s="604" t="s">
        <v>202</v>
      </c>
      <c r="D114" s="167">
        <f>SUM(D115:D118)</f>
        <v>57300</v>
      </c>
      <c r="E114" s="51">
        <f>SUM(E115:E118)</f>
        <v>57300</v>
      </c>
      <c r="F114" s="51">
        <f>F115+F116+F117+F118</f>
        <v>28126</v>
      </c>
      <c r="G114" s="395">
        <f t="shared" si="2"/>
        <v>0.49085514834205934</v>
      </c>
      <c r="H114" s="293"/>
    </row>
    <row r="115" spans="1:8" ht="19.5" customHeight="1">
      <c r="A115" s="8"/>
      <c r="B115" s="58"/>
      <c r="C115" s="605" t="s">
        <v>209</v>
      </c>
      <c r="D115" s="551">
        <v>53000</v>
      </c>
      <c r="E115" s="168">
        <v>53000</v>
      </c>
      <c r="F115" s="168">
        <v>26319</v>
      </c>
      <c r="G115" s="397">
        <f t="shared" si="2"/>
        <v>0.4965849056603774</v>
      </c>
      <c r="H115" s="293"/>
    </row>
    <row r="116" spans="1:8" ht="19.5" customHeight="1">
      <c r="A116" s="8"/>
      <c r="B116" s="58"/>
      <c r="C116" s="606" t="s">
        <v>207</v>
      </c>
      <c r="D116" s="122">
        <v>3500</v>
      </c>
      <c r="E116" s="169">
        <v>3500</v>
      </c>
      <c r="F116" s="169">
        <v>1252</v>
      </c>
      <c r="G116" s="398">
        <f t="shared" si="2"/>
        <v>0.3577142857142857</v>
      </c>
      <c r="H116" s="294"/>
    </row>
    <row r="117" spans="1:8" ht="38.25">
      <c r="A117" s="8"/>
      <c r="B117" s="58"/>
      <c r="C117" s="521" t="s">
        <v>254</v>
      </c>
      <c r="D117" s="551">
        <v>500</v>
      </c>
      <c r="E117" s="168">
        <v>500</v>
      </c>
      <c r="F117" s="168">
        <v>225</v>
      </c>
      <c r="G117" s="397">
        <f t="shared" si="2"/>
        <v>0.45</v>
      </c>
      <c r="H117" s="293"/>
    </row>
    <row r="118" spans="1:8" ht="19.5" customHeight="1">
      <c r="A118" s="8"/>
      <c r="B118" s="170"/>
      <c r="C118" s="6" t="s">
        <v>2</v>
      </c>
      <c r="D118" s="550">
        <v>300</v>
      </c>
      <c r="E118" s="171">
        <v>300</v>
      </c>
      <c r="F118" s="171">
        <v>330</v>
      </c>
      <c r="G118" s="396">
        <f t="shared" si="2"/>
        <v>1.1</v>
      </c>
      <c r="H118" s="293"/>
    </row>
    <row r="119" spans="1:8" ht="19.5" customHeight="1">
      <c r="A119" s="115"/>
      <c r="B119" s="33">
        <v>85305</v>
      </c>
      <c r="C119" s="589" t="s">
        <v>102</v>
      </c>
      <c r="D119" s="146">
        <f>D120+D121+D122+D123</f>
        <v>505200</v>
      </c>
      <c r="E119" s="66">
        <f>E120+E121+E122+E123</f>
        <v>505200</v>
      </c>
      <c r="F119" s="66">
        <f>F120+F121+F122+F123</f>
        <v>241826</v>
      </c>
      <c r="G119" s="113">
        <f t="shared" si="2"/>
        <v>0.478673792557403</v>
      </c>
      <c r="H119" s="274"/>
    </row>
    <row r="120" spans="1:8" ht="19.5" customHeight="1">
      <c r="A120" s="8"/>
      <c r="B120" s="61"/>
      <c r="C120" s="532" t="s">
        <v>42</v>
      </c>
      <c r="D120" s="135">
        <v>500000</v>
      </c>
      <c r="E120" s="135">
        <v>500000</v>
      </c>
      <c r="F120" s="135">
        <v>239625</v>
      </c>
      <c r="G120" s="381">
        <f t="shared" si="2"/>
        <v>0.47925</v>
      </c>
      <c r="H120" s="280"/>
    </row>
    <row r="121" spans="1:8" ht="19.5" customHeight="1">
      <c r="A121" s="8"/>
      <c r="B121" s="61"/>
      <c r="C121" s="591" t="s">
        <v>207</v>
      </c>
      <c r="D121" s="118">
        <v>4000</v>
      </c>
      <c r="E121" s="118">
        <v>4000</v>
      </c>
      <c r="F121" s="118">
        <v>1515</v>
      </c>
      <c r="G121" s="374">
        <f t="shared" si="2"/>
        <v>0.37875</v>
      </c>
      <c r="H121" s="280"/>
    </row>
    <row r="122" spans="1:8" ht="38.25" customHeight="1">
      <c r="A122" s="8"/>
      <c r="B122" s="61"/>
      <c r="C122" s="521" t="s">
        <v>233</v>
      </c>
      <c r="D122" s="118">
        <v>1000</v>
      </c>
      <c r="E122" s="119">
        <v>1000</v>
      </c>
      <c r="F122" s="119">
        <v>387</v>
      </c>
      <c r="G122" s="120">
        <f t="shared" si="2"/>
        <v>0.387</v>
      </c>
      <c r="H122" s="295"/>
    </row>
    <row r="123" spans="1:8" ht="19.5" customHeight="1">
      <c r="A123" s="8"/>
      <c r="B123" s="60"/>
      <c r="C123" s="6" t="s">
        <v>2</v>
      </c>
      <c r="D123" s="114">
        <v>200</v>
      </c>
      <c r="E123" s="30">
        <v>200</v>
      </c>
      <c r="F123" s="30">
        <v>299</v>
      </c>
      <c r="G123" s="151">
        <f t="shared" si="2"/>
        <v>1.495</v>
      </c>
      <c r="H123" s="67"/>
    </row>
    <row r="124" spans="1:8" ht="19.5" customHeight="1">
      <c r="A124" s="115"/>
      <c r="B124" s="33">
        <v>85314</v>
      </c>
      <c r="C124" s="41" t="s">
        <v>43</v>
      </c>
      <c r="D124" s="105">
        <f>D125+D126</f>
        <v>3100</v>
      </c>
      <c r="E124" s="7">
        <f>E125+E126</f>
        <v>3100</v>
      </c>
      <c r="F124" s="7">
        <f>F125+F126</f>
        <v>5412</v>
      </c>
      <c r="G124" s="107">
        <f t="shared" si="2"/>
        <v>1.7458064516129033</v>
      </c>
      <c r="H124" s="272"/>
    </row>
    <row r="125" spans="1:8" ht="19.5" customHeight="1">
      <c r="A125" s="8"/>
      <c r="B125" s="9"/>
      <c r="C125" s="485" t="s">
        <v>81</v>
      </c>
      <c r="D125" s="116">
        <v>2000</v>
      </c>
      <c r="E125" s="3">
        <v>2000</v>
      </c>
      <c r="F125" s="3">
        <v>5097</v>
      </c>
      <c r="G125" s="136">
        <f t="shared" si="2"/>
        <v>2.5485</v>
      </c>
      <c r="H125" s="260"/>
    </row>
    <row r="126" spans="1:8" ht="42" customHeight="1">
      <c r="A126" s="8"/>
      <c r="B126" s="60"/>
      <c r="C126" s="598" t="s">
        <v>254</v>
      </c>
      <c r="D126" s="52">
        <v>1100</v>
      </c>
      <c r="E126" s="12">
        <v>1100</v>
      </c>
      <c r="F126" s="12">
        <v>315</v>
      </c>
      <c r="G126" s="69">
        <f t="shared" si="2"/>
        <v>0.2863636363636364</v>
      </c>
      <c r="H126" s="291"/>
    </row>
    <row r="127" spans="1:8" ht="19.5" customHeight="1">
      <c r="A127" s="115"/>
      <c r="B127" s="33">
        <v>85315</v>
      </c>
      <c r="C127" s="589" t="s">
        <v>133</v>
      </c>
      <c r="D127" s="146">
        <f>D128</f>
        <v>2000</v>
      </c>
      <c r="E127" s="66">
        <f>E128</f>
        <v>2000</v>
      </c>
      <c r="F127" s="66">
        <f>F128</f>
        <v>739</v>
      </c>
      <c r="G127" s="113">
        <f t="shared" si="2"/>
        <v>0.3695</v>
      </c>
      <c r="H127" s="274"/>
    </row>
    <row r="128" spans="1:8" ht="19.5" customHeight="1">
      <c r="A128" s="8"/>
      <c r="B128" s="40"/>
      <c r="C128" s="607" t="s">
        <v>44</v>
      </c>
      <c r="D128" s="53">
        <v>2000</v>
      </c>
      <c r="E128" s="53">
        <v>2000</v>
      </c>
      <c r="F128" s="53">
        <v>739</v>
      </c>
      <c r="G128" s="399">
        <f t="shared" si="2"/>
        <v>0.3695</v>
      </c>
      <c r="H128" s="296"/>
    </row>
    <row r="129" spans="1:8" ht="19.5" customHeight="1">
      <c r="A129" s="115"/>
      <c r="B129" s="33">
        <v>85319</v>
      </c>
      <c r="C129" s="41" t="s">
        <v>176</v>
      </c>
      <c r="D129" s="146">
        <f>SUM(D130:D131)</f>
        <v>11800</v>
      </c>
      <c r="E129" s="66">
        <f>SUM(E130:E131)</f>
        <v>11800</v>
      </c>
      <c r="F129" s="66">
        <f>SUM(F130:F131)</f>
        <v>3354</v>
      </c>
      <c r="G129" s="380">
        <f t="shared" si="2"/>
        <v>0.28423728813559324</v>
      </c>
      <c r="H129" s="274"/>
    </row>
    <row r="130" spans="1:8" ht="19.5" customHeight="1">
      <c r="A130" s="115"/>
      <c r="B130" s="34"/>
      <c r="C130" s="485" t="s">
        <v>207</v>
      </c>
      <c r="D130" s="135">
        <v>6800</v>
      </c>
      <c r="E130" s="76">
        <v>6800</v>
      </c>
      <c r="F130" s="76">
        <v>2446</v>
      </c>
      <c r="G130" s="35">
        <f t="shared" si="2"/>
        <v>0.35970588235294115</v>
      </c>
      <c r="H130" s="284"/>
    </row>
    <row r="131" spans="1:8" ht="37.5" customHeight="1">
      <c r="A131" s="8"/>
      <c r="B131" s="60"/>
      <c r="C131" s="598" t="s">
        <v>255</v>
      </c>
      <c r="D131" s="114">
        <v>5000</v>
      </c>
      <c r="E131" s="30">
        <v>5000</v>
      </c>
      <c r="F131" s="30">
        <v>908</v>
      </c>
      <c r="G131" s="151">
        <f t="shared" si="2"/>
        <v>0.1816</v>
      </c>
      <c r="H131" s="297"/>
    </row>
    <row r="132" spans="1:8" ht="19.5" customHeight="1">
      <c r="A132" s="115"/>
      <c r="B132" s="33">
        <v>85328</v>
      </c>
      <c r="C132" s="41" t="s">
        <v>144</v>
      </c>
      <c r="D132" s="105">
        <f>D133</f>
        <v>1400000</v>
      </c>
      <c r="E132" s="7">
        <f>E133</f>
        <v>1400000</v>
      </c>
      <c r="F132" s="7">
        <f>F133</f>
        <v>673913</v>
      </c>
      <c r="G132" s="370">
        <f t="shared" si="2"/>
        <v>0.4813664285714286</v>
      </c>
      <c r="H132" s="286"/>
    </row>
    <row r="133" spans="1:8" ht="19.5" customHeight="1">
      <c r="A133" s="10"/>
      <c r="B133" s="57"/>
      <c r="C133" s="40" t="s">
        <v>105</v>
      </c>
      <c r="D133" s="53">
        <v>1400000</v>
      </c>
      <c r="E133" s="53">
        <v>1400000</v>
      </c>
      <c r="F133" s="5">
        <v>673913</v>
      </c>
      <c r="G133" s="399">
        <f t="shared" si="2"/>
        <v>0.4813664285714286</v>
      </c>
      <c r="H133" s="259"/>
    </row>
    <row r="134" spans="1:8" ht="19.5" customHeight="1">
      <c r="A134" s="496"/>
      <c r="B134" s="490"/>
      <c r="C134" s="491"/>
      <c r="D134" s="492"/>
      <c r="E134" s="492"/>
      <c r="F134" s="492"/>
      <c r="G134" s="489"/>
      <c r="H134" s="489"/>
    </row>
    <row r="135" spans="1:8" ht="19.5" customHeight="1">
      <c r="A135" s="115"/>
      <c r="B135" s="33">
        <v>85395</v>
      </c>
      <c r="C135" s="41" t="s">
        <v>86</v>
      </c>
      <c r="D135" s="146">
        <f>D136</f>
        <v>2100</v>
      </c>
      <c r="E135" s="66">
        <f>E136</f>
        <v>2100</v>
      </c>
      <c r="F135" s="66"/>
      <c r="G135" s="380"/>
      <c r="H135" s="274"/>
    </row>
    <row r="136" spans="1:8" ht="19.5" customHeight="1">
      <c r="A136" s="10"/>
      <c r="B136" s="60"/>
      <c r="C136" s="598" t="s">
        <v>45</v>
      </c>
      <c r="D136" s="52">
        <v>2100</v>
      </c>
      <c r="E136" s="52">
        <v>2100</v>
      </c>
      <c r="F136" s="52"/>
      <c r="G136" s="386"/>
      <c r="H136" s="258"/>
    </row>
    <row r="137" spans="1:8" ht="19.5" customHeight="1">
      <c r="A137" s="128">
        <v>854</v>
      </c>
      <c r="B137" s="101"/>
      <c r="C137" s="498" t="s">
        <v>154</v>
      </c>
      <c r="D137" s="544">
        <f>D138+D141+D146+D149</f>
        <v>6131070</v>
      </c>
      <c r="E137" s="102">
        <f>E138+E141+E146+E149</f>
        <v>6131070</v>
      </c>
      <c r="F137" s="102">
        <f>F138+F141+F146+F149</f>
        <v>3314266</v>
      </c>
      <c r="G137" s="103">
        <f t="shared" si="2"/>
        <v>0.5405689382114378</v>
      </c>
      <c r="H137" s="271"/>
    </row>
    <row r="138" spans="1:8" ht="19.5" customHeight="1">
      <c r="A138" s="115"/>
      <c r="B138" s="33">
        <v>85401</v>
      </c>
      <c r="C138" s="589" t="s">
        <v>155</v>
      </c>
      <c r="D138" s="146">
        <f>D139+D140</f>
        <v>5860</v>
      </c>
      <c r="E138" s="66">
        <f>E139+E140</f>
        <v>5860</v>
      </c>
      <c r="F138" s="66">
        <f>F139+F140</f>
        <v>1915</v>
      </c>
      <c r="G138" s="113">
        <f t="shared" si="2"/>
        <v>0.3267918088737201</v>
      </c>
      <c r="H138" s="274"/>
    </row>
    <row r="139" spans="1:8" ht="19.5" customHeight="1">
      <c r="A139" s="115"/>
      <c r="B139" s="34"/>
      <c r="C139" s="532" t="s">
        <v>207</v>
      </c>
      <c r="D139" s="135">
        <v>4500</v>
      </c>
      <c r="E139" s="76">
        <v>4500</v>
      </c>
      <c r="F139" s="76">
        <v>1365</v>
      </c>
      <c r="G139" s="35">
        <f t="shared" si="2"/>
        <v>0.30333333333333334</v>
      </c>
      <c r="H139" s="274"/>
    </row>
    <row r="140" spans="1:8" ht="40.5" customHeight="1">
      <c r="A140" s="115"/>
      <c r="B140" s="60"/>
      <c r="C140" s="597" t="s">
        <v>233</v>
      </c>
      <c r="D140" s="114">
        <v>1360</v>
      </c>
      <c r="E140" s="30">
        <v>1360</v>
      </c>
      <c r="F140" s="30">
        <v>550</v>
      </c>
      <c r="G140" s="151">
        <f t="shared" si="2"/>
        <v>0.40441176470588236</v>
      </c>
      <c r="H140" s="273"/>
    </row>
    <row r="141" spans="1:8" ht="19.5" customHeight="1">
      <c r="A141" s="115"/>
      <c r="B141" s="33">
        <v>85404</v>
      </c>
      <c r="C141" s="589" t="s">
        <v>216</v>
      </c>
      <c r="D141" s="146">
        <f>D142+D143+D144</f>
        <v>6117000</v>
      </c>
      <c r="E141" s="66">
        <f>E142+E143+E144</f>
        <v>6117000</v>
      </c>
      <c r="F141" s="66">
        <f>F142+F143+F144+F145</f>
        <v>3309742</v>
      </c>
      <c r="G141" s="113">
        <f t="shared" si="2"/>
        <v>0.5410727480791238</v>
      </c>
      <c r="H141" s="274"/>
    </row>
    <row r="142" spans="1:8" ht="19.5" customHeight="1">
      <c r="A142" s="8"/>
      <c r="B142" s="32"/>
      <c r="C142" s="532" t="s">
        <v>100</v>
      </c>
      <c r="D142" s="116">
        <v>6100000</v>
      </c>
      <c r="E142" s="3">
        <v>6100000</v>
      </c>
      <c r="F142" s="3">
        <v>3293303</v>
      </c>
      <c r="G142" s="136">
        <f t="shared" si="2"/>
        <v>0.539885737704918</v>
      </c>
      <c r="H142" s="288"/>
    </row>
    <row r="143" spans="1:8" ht="19.5" customHeight="1">
      <c r="A143" s="8"/>
      <c r="B143" s="61"/>
      <c r="C143" s="595" t="s">
        <v>207</v>
      </c>
      <c r="D143" s="81">
        <v>9000</v>
      </c>
      <c r="E143" s="79">
        <v>9000</v>
      </c>
      <c r="F143" s="79">
        <v>2016</v>
      </c>
      <c r="G143" s="137">
        <f t="shared" si="2"/>
        <v>0.224</v>
      </c>
      <c r="H143" s="281"/>
    </row>
    <row r="144" spans="1:8" ht="40.5" customHeight="1">
      <c r="A144" s="8"/>
      <c r="B144" s="61"/>
      <c r="C144" s="596" t="s">
        <v>254</v>
      </c>
      <c r="D144" s="361">
        <v>8000</v>
      </c>
      <c r="E144" s="360">
        <v>8000</v>
      </c>
      <c r="F144" s="360">
        <v>3529</v>
      </c>
      <c r="G144" s="482">
        <f t="shared" si="2"/>
        <v>0.441125</v>
      </c>
      <c r="H144" s="281"/>
    </row>
    <row r="145" spans="1:9" s="89" customFormat="1" ht="23.25" customHeight="1">
      <c r="A145" s="8"/>
      <c r="B145" s="60"/>
      <c r="C145" s="597" t="s">
        <v>2</v>
      </c>
      <c r="D145" s="162"/>
      <c r="E145" s="75"/>
      <c r="F145" s="75">
        <v>10894</v>
      </c>
      <c r="G145" s="152"/>
      <c r="H145" s="260"/>
      <c r="I145" s="123"/>
    </row>
    <row r="146" spans="1:9" s="89" customFormat="1" ht="19.5" customHeight="1">
      <c r="A146" s="115"/>
      <c r="B146" s="33">
        <v>85405</v>
      </c>
      <c r="C146" s="589" t="s">
        <v>156</v>
      </c>
      <c r="D146" s="146">
        <f>D147+D148</f>
        <v>3460</v>
      </c>
      <c r="E146" s="66">
        <f>E147+E148</f>
        <v>3460</v>
      </c>
      <c r="F146" s="66">
        <f>F147+F148</f>
        <v>563</v>
      </c>
      <c r="G146" s="113">
        <f aca="true" t="shared" si="3" ref="G146:G206">F146/E146</f>
        <v>0.16271676300578033</v>
      </c>
      <c r="H146" s="274"/>
      <c r="I146" s="123"/>
    </row>
    <row r="147" spans="1:22" s="89" customFormat="1" ht="20.25" customHeight="1">
      <c r="A147" s="115"/>
      <c r="B147" s="34"/>
      <c r="C147" s="532" t="s">
        <v>207</v>
      </c>
      <c r="D147" s="135">
        <v>3000</v>
      </c>
      <c r="E147" s="135">
        <v>3000</v>
      </c>
      <c r="F147" s="135">
        <v>335</v>
      </c>
      <c r="G147" s="381">
        <f t="shared" si="3"/>
        <v>0.11166666666666666</v>
      </c>
      <c r="H147" s="274"/>
      <c r="I147" s="38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s="89" customFormat="1" ht="40.5" customHeight="1">
      <c r="A148" s="115"/>
      <c r="B148" s="33"/>
      <c r="C148" s="598" t="s">
        <v>254</v>
      </c>
      <c r="D148" s="114">
        <v>460</v>
      </c>
      <c r="E148" s="114">
        <v>460</v>
      </c>
      <c r="F148" s="114">
        <v>228</v>
      </c>
      <c r="G148" s="372">
        <f t="shared" si="3"/>
        <v>0.4956521739130435</v>
      </c>
      <c r="H148" s="274"/>
      <c r="I148" s="38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9" s="89" customFormat="1" ht="19.5" customHeight="1">
      <c r="A149" s="8"/>
      <c r="B149" s="104">
        <v>85495</v>
      </c>
      <c r="C149" s="589" t="s">
        <v>86</v>
      </c>
      <c r="D149" s="146">
        <f>D150+D151</f>
        <v>4750</v>
      </c>
      <c r="E149" s="66">
        <f>E150+E151</f>
        <v>4750</v>
      </c>
      <c r="F149" s="66">
        <f>F150+F151+F152</f>
        <v>2046</v>
      </c>
      <c r="G149" s="113">
        <f t="shared" si="3"/>
        <v>0.43073684210526314</v>
      </c>
      <c r="H149" s="283"/>
      <c r="I149" s="123"/>
    </row>
    <row r="150" spans="1:9" s="89" customFormat="1" ht="19.5" customHeight="1">
      <c r="A150" s="8"/>
      <c r="B150" s="61"/>
      <c r="C150" s="592" t="s">
        <v>207</v>
      </c>
      <c r="D150" s="125">
        <v>4000</v>
      </c>
      <c r="E150" s="70">
        <v>4000</v>
      </c>
      <c r="F150" s="70">
        <v>1320</v>
      </c>
      <c r="G150" s="126">
        <f t="shared" si="3"/>
        <v>0.33</v>
      </c>
      <c r="H150" s="283"/>
      <c r="I150" s="123"/>
    </row>
    <row r="151" spans="1:9" s="89" customFormat="1" ht="42" customHeight="1">
      <c r="A151" s="8"/>
      <c r="B151" s="61"/>
      <c r="C151" s="596" t="s">
        <v>254</v>
      </c>
      <c r="D151" s="549">
        <v>750</v>
      </c>
      <c r="E151" s="77">
        <v>750</v>
      </c>
      <c r="F151" s="77">
        <v>334</v>
      </c>
      <c r="G151" s="473">
        <f t="shared" si="3"/>
        <v>0.44533333333333336</v>
      </c>
      <c r="H151" s="283"/>
      <c r="I151" s="123"/>
    </row>
    <row r="152" spans="1:9" s="89" customFormat="1" ht="21.75" customHeight="1">
      <c r="A152" s="10"/>
      <c r="B152" s="60"/>
      <c r="C152" s="597" t="s">
        <v>2</v>
      </c>
      <c r="D152" s="483"/>
      <c r="E152" s="78"/>
      <c r="F152" s="78">
        <v>392</v>
      </c>
      <c r="G152" s="472"/>
      <c r="H152" s="283"/>
      <c r="I152" s="123"/>
    </row>
    <row r="153" spans="1:9" s="89" customFormat="1" ht="19.5" customHeight="1">
      <c r="A153" s="128">
        <v>900</v>
      </c>
      <c r="B153" s="101"/>
      <c r="C153" s="110" t="s">
        <v>140</v>
      </c>
      <c r="D153" s="547">
        <f>D154+D157+D159+D164</f>
        <v>11111000</v>
      </c>
      <c r="E153" s="163">
        <f>E154+E157+E159+E164</f>
        <v>11111000</v>
      </c>
      <c r="F153" s="163">
        <f>F154+F157+F159+F162+F164</f>
        <v>4296685</v>
      </c>
      <c r="G153" s="130">
        <f t="shared" si="3"/>
        <v>0.38670551705517053</v>
      </c>
      <c r="H153" s="131"/>
      <c r="I153" s="123"/>
    </row>
    <row r="154" spans="1:9" s="89" customFormat="1" ht="19.5" customHeight="1">
      <c r="A154" s="115"/>
      <c r="B154" s="33">
        <v>90003</v>
      </c>
      <c r="C154" s="41" t="s">
        <v>165</v>
      </c>
      <c r="D154" s="105">
        <f>D155+D156</f>
        <v>10002000</v>
      </c>
      <c r="E154" s="7">
        <f>E155+E156</f>
        <v>10002000</v>
      </c>
      <c r="F154" s="7">
        <f>F155+F156</f>
        <v>3815725</v>
      </c>
      <c r="G154" s="370">
        <f t="shared" si="3"/>
        <v>0.381496200759848</v>
      </c>
      <c r="H154" s="272"/>
      <c r="I154" s="123"/>
    </row>
    <row r="155" spans="1:9" s="89" customFormat="1" ht="19.5" customHeight="1">
      <c r="A155" s="8"/>
      <c r="B155" s="32"/>
      <c r="C155" s="485" t="s">
        <v>46</v>
      </c>
      <c r="D155" s="116">
        <v>10000000</v>
      </c>
      <c r="E155" s="116">
        <v>10000000</v>
      </c>
      <c r="F155" s="116">
        <v>3814068</v>
      </c>
      <c r="G155" s="373">
        <f t="shared" si="3"/>
        <v>0.3814068</v>
      </c>
      <c r="H155" s="288"/>
      <c r="I155" s="123"/>
    </row>
    <row r="156" spans="1:9" s="89" customFormat="1" ht="19.5" customHeight="1">
      <c r="A156" s="8"/>
      <c r="B156" s="61"/>
      <c r="C156" s="603" t="s">
        <v>136</v>
      </c>
      <c r="D156" s="361">
        <v>2000</v>
      </c>
      <c r="E156" s="360">
        <v>2000</v>
      </c>
      <c r="F156" s="360">
        <v>1657</v>
      </c>
      <c r="G156" s="482">
        <f t="shared" si="3"/>
        <v>0.8285</v>
      </c>
      <c r="H156" s="502"/>
      <c r="I156" s="123"/>
    </row>
    <row r="157" spans="1:9" s="89" customFormat="1" ht="19.5" customHeight="1">
      <c r="A157" s="8"/>
      <c r="B157" s="148">
        <v>90011</v>
      </c>
      <c r="C157" s="42" t="s">
        <v>47</v>
      </c>
      <c r="D157" s="548">
        <f>D158</f>
        <v>150000</v>
      </c>
      <c r="E157" s="165">
        <f>E158</f>
        <v>150000</v>
      </c>
      <c r="F157" s="165">
        <f>F158</f>
        <v>23817</v>
      </c>
      <c r="G157" s="149">
        <f t="shared" si="3"/>
        <v>0.15878</v>
      </c>
      <c r="H157" s="258"/>
      <c r="I157" s="123"/>
    </row>
    <row r="158" spans="1:9" s="89" customFormat="1" ht="19.5" customHeight="1">
      <c r="A158" s="10"/>
      <c r="B158" s="57"/>
      <c r="C158" s="588" t="s">
        <v>207</v>
      </c>
      <c r="D158" s="53">
        <v>150000</v>
      </c>
      <c r="E158" s="5">
        <v>150000</v>
      </c>
      <c r="F158" s="5">
        <v>23817</v>
      </c>
      <c r="G158" s="68">
        <f t="shared" si="3"/>
        <v>0.15878</v>
      </c>
      <c r="H158" s="258"/>
      <c r="I158" s="123"/>
    </row>
    <row r="159" spans="1:9" s="89" customFormat="1" ht="19.5" customHeight="1">
      <c r="A159" s="115"/>
      <c r="B159" s="33">
        <v>90013</v>
      </c>
      <c r="C159" s="41" t="s">
        <v>141</v>
      </c>
      <c r="D159" s="105">
        <f>D160</f>
        <v>12000</v>
      </c>
      <c r="E159" s="7">
        <f>E160</f>
        <v>12000</v>
      </c>
      <c r="F159" s="7">
        <f>SUM(F160:F161)</f>
        <v>5370</v>
      </c>
      <c r="G159" s="370">
        <f t="shared" si="3"/>
        <v>0.4475</v>
      </c>
      <c r="H159" s="272"/>
      <c r="I159" s="123"/>
    </row>
    <row r="160" spans="1:9" s="89" customFormat="1" ht="19.5" customHeight="1">
      <c r="A160" s="115"/>
      <c r="B160" s="34"/>
      <c r="C160" s="485" t="s">
        <v>88</v>
      </c>
      <c r="D160" s="116">
        <v>12000</v>
      </c>
      <c r="E160" s="116">
        <v>12000</v>
      </c>
      <c r="F160" s="116">
        <v>5336</v>
      </c>
      <c r="G160" s="373">
        <f>F160/E160</f>
        <v>0.44466666666666665</v>
      </c>
      <c r="H160" s="272"/>
      <c r="I160" s="123"/>
    </row>
    <row r="161" spans="1:8" ht="19.5" customHeight="1">
      <c r="A161" s="8"/>
      <c r="B161" s="60"/>
      <c r="C161" s="598" t="s">
        <v>2</v>
      </c>
      <c r="D161" s="52"/>
      <c r="E161" s="52"/>
      <c r="F161" s="52">
        <v>34</v>
      </c>
      <c r="G161" s="386"/>
      <c r="H161" s="259"/>
    </row>
    <row r="162" spans="1:9" s="84" customFormat="1" ht="19.5" customHeight="1">
      <c r="A162" s="115"/>
      <c r="B162" s="104">
        <v>90015</v>
      </c>
      <c r="C162" s="41" t="s">
        <v>142</v>
      </c>
      <c r="D162" s="105"/>
      <c r="E162" s="105"/>
      <c r="F162" s="105">
        <f>F163</f>
        <v>16347</v>
      </c>
      <c r="G162" s="370"/>
      <c r="H162" s="286"/>
      <c r="I162" s="334"/>
    </row>
    <row r="163" spans="1:8" ht="19.5" customHeight="1">
      <c r="A163" s="8"/>
      <c r="B163" s="60"/>
      <c r="C163" s="598" t="s">
        <v>2</v>
      </c>
      <c r="D163" s="52"/>
      <c r="E163" s="52"/>
      <c r="F163" s="52">
        <v>16347</v>
      </c>
      <c r="G163" s="386"/>
      <c r="H163" s="259"/>
    </row>
    <row r="164" spans="1:8" ht="19.5" customHeight="1">
      <c r="A164" s="115"/>
      <c r="B164" s="33">
        <v>90095</v>
      </c>
      <c r="C164" s="589" t="s">
        <v>86</v>
      </c>
      <c r="D164" s="146">
        <f>SUM(D165+D166+D167+D168)</f>
        <v>947000</v>
      </c>
      <c r="E164" s="66">
        <f>SUM(E165+E166+E167+E168)</f>
        <v>947000</v>
      </c>
      <c r="F164" s="66">
        <f>SUM(F165+F166+F167+F168)</f>
        <v>435426</v>
      </c>
      <c r="G164" s="113">
        <f t="shared" si="3"/>
        <v>0.45979514255543824</v>
      </c>
      <c r="H164" s="275"/>
    </row>
    <row r="165" spans="1:8" ht="19.5" customHeight="1">
      <c r="A165" s="8"/>
      <c r="B165" s="32"/>
      <c r="C165" s="532" t="s">
        <v>89</v>
      </c>
      <c r="D165" s="135">
        <v>42000</v>
      </c>
      <c r="E165" s="76">
        <v>42000</v>
      </c>
      <c r="F165" s="76">
        <v>17836</v>
      </c>
      <c r="G165" s="35">
        <f t="shared" si="3"/>
        <v>0.4246666666666667</v>
      </c>
      <c r="H165" s="290"/>
    </row>
    <row r="166" spans="1:8" ht="19.5" customHeight="1">
      <c r="A166" s="8"/>
      <c r="B166" s="61"/>
      <c r="C166" s="592" t="s">
        <v>48</v>
      </c>
      <c r="D166" s="125">
        <v>700000</v>
      </c>
      <c r="E166" s="70">
        <v>700000</v>
      </c>
      <c r="F166" s="70">
        <v>379943</v>
      </c>
      <c r="G166" s="126">
        <f t="shared" si="3"/>
        <v>0.5427757142857143</v>
      </c>
      <c r="H166" s="280"/>
    </row>
    <row r="167" spans="1:8" ht="28.5" customHeight="1">
      <c r="A167" s="8"/>
      <c r="B167" s="11"/>
      <c r="C167" s="521" t="s">
        <v>107</v>
      </c>
      <c r="D167" s="476">
        <v>200000</v>
      </c>
      <c r="E167" s="4">
        <v>200000</v>
      </c>
      <c r="F167" s="4">
        <v>35054</v>
      </c>
      <c r="G167" s="144">
        <f t="shared" si="3"/>
        <v>0.17527</v>
      </c>
      <c r="H167" s="258"/>
    </row>
    <row r="168" spans="1:8" ht="19.5" customHeight="1">
      <c r="A168" s="8"/>
      <c r="B168" s="11"/>
      <c r="C168" s="597" t="s">
        <v>136</v>
      </c>
      <c r="D168" s="452">
        <v>5000</v>
      </c>
      <c r="E168" s="172">
        <v>5000</v>
      </c>
      <c r="F168" s="172">
        <v>2593</v>
      </c>
      <c r="G168" s="401">
        <f t="shared" si="3"/>
        <v>0.5186</v>
      </c>
      <c r="H168" s="258"/>
    </row>
    <row r="169" spans="1:9" s="84" customFormat="1" ht="21.75" customHeight="1" thickBot="1">
      <c r="A169" s="150"/>
      <c r="B169" s="33"/>
      <c r="C169" s="587" t="s">
        <v>181</v>
      </c>
      <c r="D169" s="543">
        <f>D170</f>
        <v>110843066</v>
      </c>
      <c r="E169" s="99">
        <f>E170</f>
        <v>111480693</v>
      </c>
      <c r="F169" s="99">
        <f>F170</f>
        <v>67174899</v>
      </c>
      <c r="G169" s="402">
        <f t="shared" si="3"/>
        <v>0.6025698010327223</v>
      </c>
      <c r="H169" s="298"/>
      <c r="I169" s="334"/>
    </row>
    <row r="170" spans="1:8" ht="19.5" customHeight="1" thickTop="1">
      <c r="A170" s="128">
        <v>758</v>
      </c>
      <c r="B170" s="101"/>
      <c r="C170" s="110" t="s">
        <v>111</v>
      </c>
      <c r="D170" s="544">
        <f>D171+D173+D175</f>
        <v>110843066</v>
      </c>
      <c r="E170" s="102">
        <f>E171+E173+E175</f>
        <v>111480693</v>
      </c>
      <c r="F170" s="102">
        <f>F171+F173+F175</f>
        <v>67174899</v>
      </c>
      <c r="G170" s="369">
        <f t="shared" si="3"/>
        <v>0.6025698010327223</v>
      </c>
      <c r="H170" s="271"/>
    </row>
    <row r="171" spans="1:8" ht="21" customHeight="1">
      <c r="A171" s="63"/>
      <c r="B171" s="148">
        <v>75801</v>
      </c>
      <c r="C171" s="42" t="s">
        <v>166</v>
      </c>
      <c r="D171" s="134">
        <f>D172</f>
        <v>96336410</v>
      </c>
      <c r="E171" s="2">
        <f>E172</f>
        <v>96336410</v>
      </c>
      <c r="F171" s="2">
        <f>F172</f>
        <v>59283944</v>
      </c>
      <c r="G171" s="106">
        <f t="shared" si="3"/>
        <v>0.6153846089967439</v>
      </c>
      <c r="H171" s="275"/>
    </row>
    <row r="172" spans="1:8" ht="19.5" customHeight="1">
      <c r="A172" s="8"/>
      <c r="B172" s="40"/>
      <c r="C172" s="588" t="s">
        <v>220</v>
      </c>
      <c r="D172" s="53">
        <v>96336410</v>
      </c>
      <c r="E172" s="53">
        <v>96336410</v>
      </c>
      <c r="F172" s="53">
        <v>59283944</v>
      </c>
      <c r="G172" s="399">
        <f t="shared" si="3"/>
        <v>0.6153846089967439</v>
      </c>
      <c r="H172" s="258"/>
    </row>
    <row r="173" spans="1:8" ht="19.5" customHeight="1">
      <c r="A173" s="115"/>
      <c r="B173" s="33">
        <v>75802</v>
      </c>
      <c r="C173" s="41" t="s">
        <v>167</v>
      </c>
      <c r="D173" s="146">
        <f>SUM(D174)</f>
        <v>267188</v>
      </c>
      <c r="E173" s="66">
        <f>SUM(E174)</f>
        <v>267188</v>
      </c>
      <c r="F173" s="66">
        <f>SUM(F174)</f>
        <v>133596</v>
      </c>
      <c r="G173" s="380">
        <f t="shared" si="3"/>
        <v>0.5000074853661093</v>
      </c>
      <c r="H173" s="275"/>
    </row>
    <row r="174" spans="1:8" ht="19.5" customHeight="1">
      <c r="A174" s="8"/>
      <c r="B174" s="40"/>
      <c r="C174" s="588" t="s">
        <v>168</v>
      </c>
      <c r="D174" s="53">
        <v>267188</v>
      </c>
      <c r="E174" s="53">
        <v>267188</v>
      </c>
      <c r="F174" s="53">
        <v>133596</v>
      </c>
      <c r="G174" s="399">
        <f t="shared" si="3"/>
        <v>0.5000074853661093</v>
      </c>
      <c r="H174" s="259"/>
    </row>
    <row r="175" spans="1:8" ht="19.5" customHeight="1">
      <c r="A175" s="115"/>
      <c r="B175" s="33">
        <v>75805</v>
      </c>
      <c r="C175" s="41" t="s">
        <v>169</v>
      </c>
      <c r="D175" s="146">
        <f>D176</f>
        <v>14239468</v>
      </c>
      <c r="E175" s="66">
        <f>E176+E177</f>
        <v>14877095</v>
      </c>
      <c r="F175" s="66">
        <f>F176+F177</f>
        <v>7757359</v>
      </c>
      <c r="G175" s="113">
        <f t="shared" si="3"/>
        <v>0.5214296877179315</v>
      </c>
      <c r="H175" s="274"/>
    </row>
    <row r="176" spans="1:8" ht="27.75" customHeight="1">
      <c r="A176" s="8"/>
      <c r="B176" s="9"/>
      <c r="C176" s="485" t="s">
        <v>49</v>
      </c>
      <c r="D176" s="116">
        <v>14239468</v>
      </c>
      <c r="E176" s="116">
        <v>14239468</v>
      </c>
      <c r="F176" s="116">
        <v>7119732</v>
      </c>
      <c r="G176" s="373">
        <f t="shared" si="3"/>
        <v>0.49999985954531445</v>
      </c>
      <c r="H176" s="288"/>
    </row>
    <row r="177" spans="1:8" ht="27.75" customHeight="1">
      <c r="A177" s="8"/>
      <c r="B177" s="11"/>
      <c r="C177" s="603" t="s">
        <v>248</v>
      </c>
      <c r="D177" s="81"/>
      <c r="E177" s="81">
        <v>637627</v>
      </c>
      <c r="F177" s="81">
        <v>637627</v>
      </c>
      <c r="G177" s="367">
        <f>F177/E177</f>
        <v>1</v>
      </c>
      <c r="H177" s="260"/>
    </row>
    <row r="178" spans="1:8" ht="22.5" customHeight="1" thickBot="1">
      <c r="A178" s="10"/>
      <c r="B178" s="6"/>
      <c r="C178" s="608" t="s">
        <v>170</v>
      </c>
      <c r="D178" s="552">
        <f>D179+D184+D189+D192+D197</f>
        <v>870000</v>
      </c>
      <c r="E178" s="447">
        <f>E179+E184+E189+E192+E197</f>
        <v>5261451</v>
      </c>
      <c r="F178" s="447">
        <f>F179+F184+F189+F192+F197</f>
        <v>4126286</v>
      </c>
      <c r="G178" s="448">
        <f t="shared" si="3"/>
        <v>0.78424867968931</v>
      </c>
      <c r="H178" s="299"/>
    </row>
    <row r="179" spans="1:8" ht="19.5" customHeight="1" thickTop="1">
      <c r="A179" s="128">
        <v>801</v>
      </c>
      <c r="B179" s="101"/>
      <c r="C179" s="498" t="s">
        <v>97</v>
      </c>
      <c r="D179" s="544">
        <f aca="true" t="shared" si="4" ref="D179:F180">D180</f>
        <v>483000</v>
      </c>
      <c r="E179" s="102">
        <f t="shared" si="4"/>
        <v>483468</v>
      </c>
      <c r="F179" s="102">
        <f t="shared" si="4"/>
        <v>483000</v>
      </c>
      <c r="G179" s="103">
        <f t="shared" si="3"/>
        <v>0.9990319938444737</v>
      </c>
      <c r="H179" s="111"/>
    </row>
    <row r="180" spans="1:8" ht="19.5" customHeight="1">
      <c r="A180" s="175"/>
      <c r="B180" s="82">
        <v>80195</v>
      </c>
      <c r="C180" s="82" t="s">
        <v>86</v>
      </c>
      <c r="D180" s="553">
        <f t="shared" si="4"/>
        <v>483000</v>
      </c>
      <c r="E180" s="177">
        <f>E181+E182</f>
        <v>483468</v>
      </c>
      <c r="F180" s="177">
        <f t="shared" si="4"/>
        <v>483000</v>
      </c>
      <c r="G180" s="178">
        <f t="shared" si="3"/>
        <v>0.9990319938444737</v>
      </c>
      <c r="H180" s="176"/>
    </row>
    <row r="181" spans="1:8" ht="29.25" customHeight="1">
      <c r="A181" s="23"/>
      <c r="B181" s="261"/>
      <c r="C181" s="609" t="s">
        <v>259</v>
      </c>
      <c r="D181" s="54">
        <v>483000</v>
      </c>
      <c r="E181" s="54">
        <v>483000</v>
      </c>
      <c r="F181" s="54">
        <v>483000</v>
      </c>
      <c r="G181" s="421">
        <f t="shared" si="3"/>
        <v>1</v>
      </c>
      <c r="H181" s="179"/>
    </row>
    <row r="182" spans="1:8" ht="29.25" customHeight="1">
      <c r="A182" s="20"/>
      <c r="B182" s="21"/>
      <c r="C182" s="610" t="s">
        <v>260</v>
      </c>
      <c r="D182" s="56"/>
      <c r="E182" s="56">
        <v>468</v>
      </c>
      <c r="F182" s="56"/>
      <c r="G182" s="416"/>
      <c r="H182" s="188"/>
    </row>
    <row r="183" spans="1:8" ht="33" customHeight="1">
      <c r="A183" s="516"/>
      <c r="B183" s="493"/>
      <c r="C183" s="517"/>
      <c r="D183" s="494"/>
      <c r="E183" s="494"/>
      <c r="F183" s="494"/>
      <c r="G183" s="495"/>
      <c r="H183" s="517"/>
    </row>
    <row r="184" spans="1:8" ht="19.5" customHeight="1">
      <c r="A184" s="128">
        <v>853</v>
      </c>
      <c r="B184" s="101"/>
      <c r="C184" s="498" t="s">
        <v>50</v>
      </c>
      <c r="D184" s="544"/>
      <c r="E184" s="102">
        <f>E185+E187</f>
        <v>3459983</v>
      </c>
      <c r="F184" s="102">
        <f>F185+F187</f>
        <v>3356286</v>
      </c>
      <c r="G184" s="103">
        <f t="shared" si="3"/>
        <v>0.9700296215328226</v>
      </c>
      <c r="H184" s="111"/>
    </row>
    <row r="185" spans="1:8" ht="19.5" customHeight="1">
      <c r="A185" s="487"/>
      <c r="B185" s="49">
        <v>85315</v>
      </c>
      <c r="C185" s="49" t="s">
        <v>133</v>
      </c>
      <c r="D185" s="554"/>
      <c r="E185" s="250">
        <f>E186</f>
        <v>2605770</v>
      </c>
      <c r="F185" s="250">
        <f>F186</f>
        <v>2605770</v>
      </c>
      <c r="G185" s="251">
        <f t="shared" si="3"/>
        <v>1</v>
      </c>
      <c r="H185" s="176"/>
    </row>
    <row r="186" spans="1:8" ht="25.5" customHeight="1">
      <c r="A186" s="175"/>
      <c r="B186" s="82"/>
      <c r="C186" s="610" t="s">
        <v>51</v>
      </c>
      <c r="D186" s="182"/>
      <c r="E186" s="182">
        <v>2605770</v>
      </c>
      <c r="F186" s="182">
        <v>2605770</v>
      </c>
      <c r="G186" s="404">
        <f t="shared" si="3"/>
        <v>1</v>
      </c>
      <c r="H186" s="176"/>
    </row>
    <row r="187" spans="1:8" ht="19.5" customHeight="1">
      <c r="A187" s="23"/>
      <c r="B187" s="82">
        <v>85395</v>
      </c>
      <c r="C187" s="82" t="s">
        <v>86</v>
      </c>
      <c r="D187" s="181"/>
      <c r="E187" s="228">
        <f>E188</f>
        <v>854213</v>
      </c>
      <c r="F187" s="228">
        <f>F188</f>
        <v>750516</v>
      </c>
      <c r="G187" s="211">
        <f t="shared" si="3"/>
        <v>0.8786052190729947</v>
      </c>
      <c r="H187" s="188"/>
    </row>
    <row r="188" spans="1:8" ht="19.5" customHeight="1">
      <c r="A188" s="20"/>
      <c r="B188" s="21"/>
      <c r="C188" s="481" t="s">
        <v>52</v>
      </c>
      <c r="D188" s="182"/>
      <c r="E188" s="182">
        <v>854213</v>
      </c>
      <c r="F188" s="182">
        <v>750516</v>
      </c>
      <c r="G188" s="404">
        <f t="shared" si="3"/>
        <v>0.8786052190729947</v>
      </c>
      <c r="H188" s="188"/>
    </row>
    <row r="189" spans="1:8" ht="19.5" customHeight="1">
      <c r="A189" s="128">
        <v>854</v>
      </c>
      <c r="B189" s="101"/>
      <c r="C189" s="498" t="s">
        <v>53</v>
      </c>
      <c r="D189" s="544">
        <f aca="true" t="shared" si="5" ref="D189:F190">D190</f>
        <v>105000</v>
      </c>
      <c r="E189" s="102">
        <f t="shared" si="5"/>
        <v>105000</v>
      </c>
      <c r="F189" s="102">
        <f t="shared" si="5"/>
        <v>105000</v>
      </c>
      <c r="G189" s="369">
        <f t="shared" si="3"/>
        <v>1</v>
      </c>
      <c r="H189" s="188"/>
    </row>
    <row r="190" spans="1:8" ht="19.5" customHeight="1">
      <c r="A190" s="175"/>
      <c r="B190" s="82">
        <v>85495</v>
      </c>
      <c r="C190" s="82" t="s">
        <v>86</v>
      </c>
      <c r="D190" s="181">
        <f t="shared" si="5"/>
        <v>105000</v>
      </c>
      <c r="E190" s="228">
        <f t="shared" si="5"/>
        <v>105000</v>
      </c>
      <c r="F190" s="181">
        <f t="shared" si="5"/>
        <v>105000</v>
      </c>
      <c r="G190" s="405">
        <f t="shared" si="3"/>
        <v>1</v>
      </c>
      <c r="H190" s="188"/>
    </row>
    <row r="191" spans="1:8" ht="25.5" customHeight="1">
      <c r="A191" s="20"/>
      <c r="B191" s="83"/>
      <c r="C191" s="481" t="s">
        <v>54</v>
      </c>
      <c r="D191" s="182">
        <v>105000</v>
      </c>
      <c r="E191" s="182">
        <v>105000</v>
      </c>
      <c r="F191" s="182">
        <v>105000</v>
      </c>
      <c r="G191" s="404">
        <f t="shared" si="3"/>
        <v>1</v>
      </c>
      <c r="H191" s="188"/>
    </row>
    <row r="192" spans="1:8" ht="19.5" customHeight="1">
      <c r="A192" s="128">
        <v>900</v>
      </c>
      <c r="B192" s="101"/>
      <c r="C192" s="110" t="s">
        <v>140</v>
      </c>
      <c r="D192" s="544">
        <f>D195</f>
        <v>182000</v>
      </c>
      <c r="E192" s="102">
        <f>E193+E195</f>
        <v>1113000</v>
      </c>
      <c r="F192" s="102">
        <f>F195</f>
        <v>182000</v>
      </c>
      <c r="G192" s="103">
        <f t="shared" si="3"/>
        <v>0.16352201257861634</v>
      </c>
      <c r="H192" s="188"/>
    </row>
    <row r="193" spans="1:9" s="87" customFormat="1" ht="19.5" customHeight="1">
      <c r="A193" s="115"/>
      <c r="B193" s="33">
        <v>90003</v>
      </c>
      <c r="C193" s="41" t="s">
        <v>165</v>
      </c>
      <c r="D193" s="146"/>
      <c r="E193" s="66">
        <f>E194</f>
        <v>931000</v>
      </c>
      <c r="F193" s="66"/>
      <c r="G193" s="113"/>
      <c r="H193" s="14"/>
      <c r="I193" s="13"/>
    </row>
    <row r="194" spans="1:9" s="87" customFormat="1" ht="24.75" customHeight="1">
      <c r="A194" s="8"/>
      <c r="B194" s="6"/>
      <c r="C194" s="598" t="s">
        <v>235</v>
      </c>
      <c r="D194" s="114"/>
      <c r="E194" s="30">
        <v>931000</v>
      </c>
      <c r="F194" s="30"/>
      <c r="G194" s="151"/>
      <c r="H194" s="14"/>
      <c r="I194" s="13"/>
    </row>
    <row r="195" spans="1:8" ht="19.5" customHeight="1">
      <c r="A195" s="175"/>
      <c r="B195" s="82">
        <v>90011</v>
      </c>
      <c r="C195" s="42" t="s">
        <v>47</v>
      </c>
      <c r="D195" s="553">
        <f>D196</f>
        <v>182000</v>
      </c>
      <c r="E195" s="177">
        <f>E196</f>
        <v>182000</v>
      </c>
      <c r="F195" s="177">
        <f>F196</f>
        <v>182000</v>
      </c>
      <c r="G195" s="178">
        <f t="shared" si="3"/>
        <v>1</v>
      </c>
      <c r="H195" s="188"/>
    </row>
    <row r="196" spans="1:8" ht="30" customHeight="1">
      <c r="A196" s="20"/>
      <c r="B196" s="21"/>
      <c r="C196" s="598" t="s">
        <v>264</v>
      </c>
      <c r="D196" s="182">
        <v>182000</v>
      </c>
      <c r="E196" s="182">
        <v>182000</v>
      </c>
      <c r="F196" s="182">
        <v>182000</v>
      </c>
      <c r="G196" s="404">
        <f t="shared" si="3"/>
        <v>1</v>
      </c>
      <c r="H196" s="188"/>
    </row>
    <row r="197" spans="1:8" ht="19.5" customHeight="1">
      <c r="A197" s="128">
        <v>926</v>
      </c>
      <c r="B197" s="101"/>
      <c r="C197" s="110" t="s">
        <v>171</v>
      </c>
      <c r="D197" s="544">
        <f>D198</f>
        <v>100000</v>
      </c>
      <c r="E197" s="102">
        <f>E198</f>
        <v>100000</v>
      </c>
      <c r="F197" s="102"/>
      <c r="G197" s="103"/>
      <c r="H197" s="271"/>
    </row>
    <row r="198" spans="1:8" ht="19.5" customHeight="1">
      <c r="A198" s="63"/>
      <c r="B198" s="148">
        <v>92601</v>
      </c>
      <c r="C198" s="42" t="s">
        <v>172</v>
      </c>
      <c r="D198" s="134">
        <f>D199</f>
        <v>100000</v>
      </c>
      <c r="E198" s="2">
        <f>E199</f>
        <v>100000</v>
      </c>
      <c r="F198" s="2"/>
      <c r="G198" s="113"/>
      <c r="H198" s="275"/>
    </row>
    <row r="199" spans="1:8" ht="28.5" customHeight="1">
      <c r="A199" s="8"/>
      <c r="B199" s="11"/>
      <c r="C199" s="607" t="s">
        <v>57</v>
      </c>
      <c r="D199" s="53">
        <v>100000</v>
      </c>
      <c r="E199" s="53">
        <v>100000</v>
      </c>
      <c r="F199" s="53"/>
      <c r="G199" s="399"/>
      <c r="H199" s="281"/>
    </row>
    <row r="200" spans="1:8" ht="26.25" customHeight="1" thickBot="1">
      <c r="A200" s="184"/>
      <c r="B200" s="82"/>
      <c r="C200" s="611" t="s">
        <v>6</v>
      </c>
      <c r="D200" s="555">
        <f>D204</f>
        <v>11952</v>
      </c>
      <c r="E200" s="186">
        <f>E201+E204</f>
        <v>50452</v>
      </c>
      <c r="F200" s="186">
        <f>F201+F204+F207</f>
        <v>355658</v>
      </c>
      <c r="G200" s="406">
        <f t="shared" si="3"/>
        <v>7.049433124554032</v>
      </c>
      <c r="H200" s="185"/>
    </row>
    <row r="201" spans="1:8" ht="19.5" customHeight="1" thickTop="1">
      <c r="A201" s="128">
        <v>710</v>
      </c>
      <c r="B201" s="101"/>
      <c r="C201" s="498" t="s">
        <v>151</v>
      </c>
      <c r="D201" s="544"/>
      <c r="E201" s="102">
        <f>E202</f>
        <v>38500</v>
      </c>
      <c r="F201" s="102">
        <f>F202</f>
        <v>19250</v>
      </c>
      <c r="G201" s="103">
        <f>F201/E201</f>
        <v>0.5</v>
      </c>
      <c r="H201" s="449"/>
    </row>
    <row r="202" spans="1:8" ht="23.25" customHeight="1">
      <c r="A202" s="487"/>
      <c r="B202" s="82">
        <v>71035</v>
      </c>
      <c r="C202" s="612" t="s">
        <v>214</v>
      </c>
      <c r="D202" s="556"/>
      <c r="E202" s="453">
        <f>E203</f>
        <v>38500</v>
      </c>
      <c r="F202" s="453">
        <f>F203</f>
        <v>19250</v>
      </c>
      <c r="G202" s="459">
        <f>F202/E202</f>
        <v>0.5</v>
      </c>
      <c r="H202" s="449"/>
    </row>
    <row r="203" spans="1:8" ht="26.25" customHeight="1">
      <c r="A203" s="20"/>
      <c r="B203" s="21"/>
      <c r="C203" s="530" t="s">
        <v>267</v>
      </c>
      <c r="D203" s="557"/>
      <c r="E203" s="454">
        <v>38500</v>
      </c>
      <c r="F203" s="454">
        <v>19250</v>
      </c>
      <c r="G203" s="460">
        <f>F203/E203</f>
        <v>0.5</v>
      </c>
      <c r="H203" s="350"/>
    </row>
    <row r="204" spans="1:8" ht="19.5" customHeight="1">
      <c r="A204" s="128">
        <v>801</v>
      </c>
      <c r="B204" s="101"/>
      <c r="C204" s="498" t="s">
        <v>97</v>
      </c>
      <c r="D204" s="544">
        <f>D205</f>
        <v>11952</v>
      </c>
      <c r="E204" s="102">
        <f>E205</f>
        <v>11952</v>
      </c>
      <c r="F204" s="102">
        <f>F205</f>
        <v>6408</v>
      </c>
      <c r="G204" s="103">
        <f t="shared" si="3"/>
        <v>0.536144578313253</v>
      </c>
      <c r="H204" s="300"/>
    </row>
    <row r="205" spans="1:8" ht="19.5" customHeight="1">
      <c r="A205" s="175"/>
      <c r="B205" s="82">
        <v>80195</v>
      </c>
      <c r="C205" s="82" t="s">
        <v>86</v>
      </c>
      <c r="D205" s="553">
        <v>11952</v>
      </c>
      <c r="E205" s="177">
        <v>11952</v>
      </c>
      <c r="F205" s="177">
        <f>F206</f>
        <v>6408</v>
      </c>
      <c r="G205" s="178">
        <f t="shared" si="3"/>
        <v>0.536144578313253</v>
      </c>
      <c r="H205" s="300"/>
    </row>
    <row r="206" spans="1:8" ht="21.75" customHeight="1">
      <c r="A206" s="23"/>
      <c r="B206" s="261"/>
      <c r="C206" s="613" t="s">
        <v>280</v>
      </c>
      <c r="D206" s="353">
        <v>11952</v>
      </c>
      <c r="E206" s="348">
        <v>11952</v>
      </c>
      <c r="F206" s="348">
        <v>6408</v>
      </c>
      <c r="G206" s="469">
        <f t="shared" si="3"/>
        <v>0.536144578313253</v>
      </c>
      <c r="H206" s="300"/>
    </row>
    <row r="207" spans="1:9" s="84" customFormat="1" ht="19.5" customHeight="1">
      <c r="A207" s="139">
        <v>900</v>
      </c>
      <c r="B207" s="140"/>
      <c r="C207" s="194" t="s">
        <v>140</v>
      </c>
      <c r="D207" s="558"/>
      <c r="E207" s="246"/>
      <c r="F207" s="246">
        <f>F208</f>
        <v>330000</v>
      </c>
      <c r="G207" s="247"/>
      <c r="H207" s="503"/>
      <c r="I207" s="334"/>
    </row>
    <row r="208" spans="1:9" s="84" customFormat="1" ht="19.5" customHeight="1">
      <c r="A208" s="175"/>
      <c r="B208" s="49">
        <v>90002</v>
      </c>
      <c r="C208" s="450" t="s">
        <v>9</v>
      </c>
      <c r="D208" s="559"/>
      <c r="E208" s="48"/>
      <c r="F208" s="48">
        <f>F209</f>
        <v>330000</v>
      </c>
      <c r="G208" s="183"/>
      <c r="H208" s="470"/>
      <c r="I208" s="334"/>
    </row>
    <row r="209" spans="1:8" ht="24.75" customHeight="1">
      <c r="A209" s="20"/>
      <c r="B209" s="21"/>
      <c r="C209" s="610" t="s">
        <v>283</v>
      </c>
      <c r="D209" s="56"/>
      <c r="E209" s="26"/>
      <c r="F209" s="26">
        <v>330000</v>
      </c>
      <c r="G209" s="471"/>
      <c r="H209" s="188"/>
    </row>
    <row r="210" spans="1:8" ht="33.75" customHeight="1" thickBot="1">
      <c r="A210" s="10"/>
      <c r="B210" s="6"/>
      <c r="C210" s="614" t="s">
        <v>238</v>
      </c>
      <c r="D210" s="543">
        <f>D211+D214+D219+D222+D225+D245</f>
        <v>33306195</v>
      </c>
      <c r="E210" s="99">
        <f>E211+E214+E219+E222+E225+E245</f>
        <v>34221495</v>
      </c>
      <c r="F210" s="99">
        <f>F211+F214+F219+F222+F225+F245</f>
        <v>17880352</v>
      </c>
      <c r="G210" s="173">
        <f aca="true" t="shared" si="6" ref="G210:G275">F210/E210</f>
        <v>0.522488921071391</v>
      </c>
      <c r="H210" s="301"/>
    </row>
    <row r="211" spans="1:8" ht="19.5" customHeight="1" thickTop="1">
      <c r="A211" s="139">
        <v>750</v>
      </c>
      <c r="B211" s="140"/>
      <c r="C211" s="110" t="s">
        <v>148</v>
      </c>
      <c r="D211" s="547">
        <f>D212</f>
        <v>1463165</v>
      </c>
      <c r="E211" s="163">
        <f>E212</f>
        <v>1463165</v>
      </c>
      <c r="F211" s="163">
        <f>F212</f>
        <v>843658</v>
      </c>
      <c r="G211" s="394">
        <f t="shared" si="6"/>
        <v>0.5765979913406896</v>
      </c>
      <c r="H211" s="302"/>
    </row>
    <row r="212" spans="1:8" ht="19.5" customHeight="1">
      <c r="A212" s="8"/>
      <c r="B212" s="148">
        <v>75011</v>
      </c>
      <c r="C212" s="42" t="s">
        <v>173</v>
      </c>
      <c r="D212" s="134">
        <f>SUM(D213)</f>
        <v>1463165</v>
      </c>
      <c r="E212" s="2">
        <f>SUM(E213)</f>
        <v>1463165</v>
      </c>
      <c r="F212" s="2">
        <f>SUM(F213)</f>
        <v>843658</v>
      </c>
      <c r="G212" s="400">
        <f t="shared" si="6"/>
        <v>0.5765979913406896</v>
      </c>
      <c r="H212" s="259"/>
    </row>
    <row r="213" spans="1:8" ht="27" customHeight="1">
      <c r="A213" s="8"/>
      <c r="B213" s="40"/>
      <c r="C213" s="588" t="s">
        <v>55</v>
      </c>
      <c r="D213" s="108">
        <v>1463165</v>
      </c>
      <c r="E213" s="108">
        <v>1463165</v>
      </c>
      <c r="F213" s="108">
        <v>843658</v>
      </c>
      <c r="G213" s="371">
        <f t="shared" si="6"/>
        <v>0.5765979913406896</v>
      </c>
      <c r="H213" s="259"/>
    </row>
    <row r="214" spans="1:8" ht="29.25" customHeight="1">
      <c r="A214" s="139">
        <v>751</v>
      </c>
      <c r="B214" s="101"/>
      <c r="C214" s="110" t="s">
        <v>82</v>
      </c>
      <c r="D214" s="547">
        <f aca="true" t="shared" si="7" ref="D214:F215">D215</f>
        <v>27830</v>
      </c>
      <c r="E214" s="163">
        <f>E215+E217</f>
        <v>662980</v>
      </c>
      <c r="F214" s="163">
        <f>F215+F217</f>
        <v>649066</v>
      </c>
      <c r="G214" s="130">
        <f t="shared" si="6"/>
        <v>0.9790129415668648</v>
      </c>
      <c r="H214" s="303"/>
    </row>
    <row r="215" spans="1:8" ht="19.5" customHeight="1">
      <c r="A215" s="62"/>
      <c r="B215" s="148">
        <v>75101</v>
      </c>
      <c r="C215" s="42" t="s">
        <v>83</v>
      </c>
      <c r="D215" s="548">
        <f t="shared" si="7"/>
        <v>27830</v>
      </c>
      <c r="E215" s="165">
        <f t="shared" si="7"/>
        <v>27830</v>
      </c>
      <c r="F215" s="165">
        <f t="shared" si="7"/>
        <v>13916</v>
      </c>
      <c r="G215" s="149">
        <f t="shared" si="6"/>
        <v>0.5000359324469996</v>
      </c>
      <c r="H215" s="259"/>
    </row>
    <row r="216" spans="1:8" ht="30.75" customHeight="1">
      <c r="A216" s="8"/>
      <c r="B216" s="6"/>
      <c r="C216" s="598" t="s">
        <v>265</v>
      </c>
      <c r="D216" s="52">
        <v>27830</v>
      </c>
      <c r="E216" s="52">
        <v>27830</v>
      </c>
      <c r="F216" s="52">
        <v>13916</v>
      </c>
      <c r="G216" s="386">
        <f t="shared" si="6"/>
        <v>0.5000359324469996</v>
      </c>
      <c r="H216" s="259"/>
    </row>
    <row r="217" spans="1:9" s="84" customFormat="1" ht="20.25" customHeight="1">
      <c r="A217" s="115"/>
      <c r="B217" s="33">
        <v>75110</v>
      </c>
      <c r="C217" s="41" t="s">
        <v>246</v>
      </c>
      <c r="D217" s="105"/>
      <c r="E217" s="105">
        <f>E218</f>
        <v>635150</v>
      </c>
      <c r="F217" s="105">
        <f>F218</f>
        <v>635150</v>
      </c>
      <c r="G217" s="370">
        <f>F217/E217</f>
        <v>1</v>
      </c>
      <c r="H217" s="272"/>
      <c r="I217" s="334"/>
    </row>
    <row r="218" spans="1:8" ht="25.5" customHeight="1">
      <c r="A218" s="8"/>
      <c r="B218" s="6"/>
      <c r="C218" s="598" t="s">
        <v>266</v>
      </c>
      <c r="D218" s="52"/>
      <c r="E218" s="52">
        <v>635150</v>
      </c>
      <c r="F218" s="52">
        <v>635150</v>
      </c>
      <c r="G218" s="386">
        <f>F218/E218</f>
        <v>1</v>
      </c>
      <c r="H218" s="258"/>
    </row>
    <row r="219" spans="1:8" ht="19.5" customHeight="1">
      <c r="A219" s="246">
        <v>754</v>
      </c>
      <c r="B219" s="241"/>
      <c r="C219" s="110" t="s">
        <v>0</v>
      </c>
      <c r="D219" s="544">
        <f>D220</f>
        <v>2200</v>
      </c>
      <c r="E219" s="102">
        <f>E220</f>
        <v>2200</v>
      </c>
      <c r="F219" s="102">
        <f>F220</f>
        <v>2200</v>
      </c>
      <c r="G219" s="103">
        <f t="shared" si="6"/>
        <v>1</v>
      </c>
      <c r="H219" s="258"/>
    </row>
    <row r="220" spans="1:8" ht="19.5" customHeight="1">
      <c r="A220" s="62"/>
      <c r="B220" s="33">
        <v>75414</v>
      </c>
      <c r="C220" s="41" t="s">
        <v>211</v>
      </c>
      <c r="D220" s="105">
        <v>2200</v>
      </c>
      <c r="E220" s="105">
        <v>2200</v>
      </c>
      <c r="F220" s="105">
        <f>F221</f>
        <v>2200</v>
      </c>
      <c r="G220" s="370">
        <f t="shared" si="6"/>
        <v>1</v>
      </c>
      <c r="H220" s="258"/>
    </row>
    <row r="221" spans="1:8" ht="24.75" customHeight="1">
      <c r="A221" s="10"/>
      <c r="B221" s="6"/>
      <c r="C221" s="598" t="s">
        <v>1</v>
      </c>
      <c r="D221" s="52">
        <v>2200</v>
      </c>
      <c r="E221" s="52">
        <v>2200</v>
      </c>
      <c r="F221" s="52">
        <v>2200</v>
      </c>
      <c r="G221" s="386">
        <f t="shared" si="6"/>
        <v>1</v>
      </c>
      <c r="H221" s="258"/>
    </row>
    <row r="222" spans="1:8" ht="19.5" customHeight="1">
      <c r="A222" s="128">
        <v>801</v>
      </c>
      <c r="B222" s="241"/>
      <c r="C222" s="110" t="s">
        <v>97</v>
      </c>
      <c r="D222" s="560"/>
      <c r="E222" s="241">
        <f>E223</f>
        <v>50270</v>
      </c>
      <c r="F222" s="241">
        <f>F223</f>
        <v>50270</v>
      </c>
      <c r="G222" s="187">
        <f t="shared" si="6"/>
        <v>1</v>
      </c>
      <c r="H222" s="258"/>
    </row>
    <row r="223" spans="1:8" ht="19.5" customHeight="1">
      <c r="A223" s="62"/>
      <c r="B223" s="148">
        <v>80101</v>
      </c>
      <c r="C223" s="42" t="s">
        <v>98</v>
      </c>
      <c r="D223" s="52"/>
      <c r="E223" s="52">
        <f>E224</f>
        <v>50270</v>
      </c>
      <c r="F223" s="52">
        <f>F224</f>
        <v>50270</v>
      </c>
      <c r="G223" s="386">
        <f t="shared" si="6"/>
        <v>1</v>
      </c>
      <c r="H223" s="258"/>
    </row>
    <row r="224" spans="1:8" ht="19.5" customHeight="1">
      <c r="A224" s="10"/>
      <c r="B224" s="6"/>
      <c r="C224" s="588" t="s">
        <v>245</v>
      </c>
      <c r="D224" s="52"/>
      <c r="E224" s="52">
        <v>50270</v>
      </c>
      <c r="F224" s="52">
        <v>50270</v>
      </c>
      <c r="G224" s="386">
        <f t="shared" si="6"/>
        <v>1</v>
      </c>
      <c r="H224" s="258"/>
    </row>
    <row r="225" spans="1:9" s="89" customFormat="1" ht="19.5" customHeight="1">
      <c r="A225" s="128">
        <v>853</v>
      </c>
      <c r="B225" s="101"/>
      <c r="C225" s="110" t="s">
        <v>103</v>
      </c>
      <c r="D225" s="547">
        <f>D226+D233+D235+D237+D239+D241</f>
        <v>28719000</v>
      </c>
      <c r="E225" s="163">
        <f>E226+E233+E235+E237+E239+E241+E243</f>
        <v>28948880</v>
      </c>
      <c r="F225" s="163">
        <f>F226+F233+F235+F237+F239+F241+F243</f>
        <v>14104866</v>
      </c>
      <c r="G225" s="130">
        <f t="shared" si="6"/>
        <v>0.4872335648218515</v>
      </c>
      <c r="H225" s="302"/>
      <c r="I225" s="123"/>
    </row>
    <row r="226" spans="1:9" s="89" customFormat="1" ht="19.5" customHeight="1">
      <c r="A226" s="115"/>
      <c r="B226" s="148">
        <v>85303</v>
      </c>
      <c r="C226" s="41" t="s">
        <v>174</v>
      </c>
      <c r="D226" s="105">
        <f>D227+D228+D229</f>
        <v>665000</v>
      </c>
      <c r="E226" s="7">
        <f>E227+E228+E229+E230+E231</f>
        <v>865000</v>
      </c>
      <c r="F226" s="7">
        <f>F227+F228+F229</f>
        <v>355859</v>
      </c>
      <c r="G226" s="107">
        <f t="shared" si="6"/>
        <v>0.4113976878612717</v>
      </c>
      <c r="H226" s="286"/>
      <c r="I226" s="123"/>
    </row>
    <row r="227" spans="1:9" s="89" customFormat="1" ht="26.25" customHeight="1">
      <c r="A227" s="8"/>
      <c r="B227" s="9"/>
      <c r="C227" s="485" t="s">
        <v>281</v>
      </c>
      <c r="D227" s="135">
        <v>389000</v>
      </c>
      <c r="E227" s="76">
        <v>468000</v>
      </c>
      <c r="F227" s="76">
        <v>210059</v>
      </c>
      <c r="G227" s="35">
        <f t="shared" si="6"/>
        <v>0.4488440170940171</v>
      </c>
      <c r="H227" s="259"/>
      <c r="I227" s="123"/>
    </row>
    <row r="228" spans="1:9" s="89" customFormat="1" ht="28.5" customHeight="1">
      <c r="A228" s="8"/>
      <c r="B228" s="11"/>
      <c r="C228" s="521" t="s">
        <v>58</v>
      </c>
      <c r="D228" s="118">
        <v>270000</v>
      </c>
      <c r="E228" s="119">
        <v>349000</v>
      </c>
      <c r="F228" s="119">
        <v>145800</v>
      </c>
      <c r="G228" s="120">
        <f t="shared" si="6"/>
        <v>0.4177650429799427</v>
      </c>
      <c r="H228" s="259"/>
      <c r="I228" s="123"/>
    </row>
    <row r="229" spans="1:9" s="89" customFormat="1" ht="29.25" customHeight="1">
      <c r="A229" s="8"/>
      <c r="B229" s="11"/>
      <c r="C229" s="596" t="s">
        <v>59</v>
      </c>
      <c r="D229" s="549">
        <v>6000</v>
      </c>
      <c r="E229" s="357">
        <v>6000</v>
      </c>
      <c r="F229" s="357"/>
      <c r="G229" s="426"/>
      <c r="H229" s="259"/>
      <c r="I229" s="123"/>
    </row>
    <row r="230" spans="1:9" s="89" customFormat="1" ht="29.25" customHeight="1">
      <c r="A230" s="8"/>
      <c r="B230" s="11"/>
      <c r="C230" s="521" t="s">
        <v>247</v>
      </c>
      <c r="D230" s="118"/>
      <c r="E230" s="119">
        <v>22000</v>
      </c>
      <c r="F230" s="119"/>
      <c r="G230" s="120"/>
      <c r="H230" s="259"/>
      <c r="I230" s="123"/>
    </row>
    <row r="231" spans="1:9" s="89" customFormat="1" ht="29.25" customHeight="1">
      <c r="A231" s="8"/>
      <c r="B231" s="11"/>
      <c r="C231" s="603" t="s">
        <v>256</v>
      </c>
      <c r="D231" s="138"/>
      <c r="E231" s="77">
        <v>20000</v>
      </c>
      <c r="F231" s="77"/>
      <c r="G231" s="473"/>
      <c r="H231" s="260"/>
      <c r="I231" s="123"/>
    </row>
    <row r="232" spans="1:9" s="89" customFormat="1" ht="29.25" customHeight="1">
      <c r="A232" s="496"/>
      <c r="B232" s="491"/>
      <c r="C232" s="497"/>
      <c r="D232" s="499"/>
      <c r="E232" s="499"/>
      <c r="F232" s="499"/>
      <c r="G232" s="500"/>
      <c r="H232" s="489"/>
      <c r="I232" s="123"/>
    </row>
    <row r="233" spans="1:9" s="89" customFormat="1" ht="27.75" customHeight="1">
      <c r="A233" s="8"/>
      <c r="B233" s="33">
        <v>85313</v>
      </c>
      <c r="C233" s="41" t="s">
        <v>63</v>
      </c>
      <c r="D233" s="105">
        <f>D234</f>
        <v>1473000</v>
      </c>
      <c r="E233" s="7">
        <f>E234</f>
        <v>1473000</v>
      </c>
      <c r="F233" s="7">
        <f>F234</f>
        <v>488000</v>
      </c>
      <c r="G233" s="107">
        <f t="shared" si="6"/>
        <v>0.33129667345553293</v>
      </c>
      <c r="H233" s="258"/>
      <c r="I233" s="123"/>
    </row>
    <row r="234" spans="1:9" s="89" customFormat="1" ht="27.75" customHeight="1">
      <c r="A234" s="8"/>
      <c r="B234" s="40"/>
      <c r="C234" s="598" t="s">
        <v>4</v>
      </c>
      <c r="D234" s="53">
        <v>1473000</v>
      </c>
      <c r="E234" s="12">
        <v>1473000</v>
      </c>
      <c r="F234" s="12">
        <v>488000</v>
      </c>
      <c r="G234" s="69">
        <f t="shared" si="6"/>
        <v>0.33129667345553293</v>
      </c>
      <c r="H234" s="259"/>
      <c r="I234" s="123"/>
    </row>
    <row r="235" spans="1:9" s="89" customFormat="1" ht="19.5" customHeight="1">
      <c r="A235" s="8"/>
      <c r="B235" s="33">
        <v>85314</v>
      </c>
      <c r="C235" s="33" t="s">
        <v>43</v>
      </c>
      <c r="D235" s="105">
        <f>D236</f>
        <v>20316000</v>
      </c>
      <c r="E235" s="7">
        <f>E236</f>
        <v>20316000</v>
      </c>
      <c r="F235" s="7">
        <f>F236</f>
        <v>10158043</v>
      </c>
      <c r="G235" s="107">
        <f t="shared" si="6"/>
        <v>0.5000021165583777</v>
      </c>
      <c r="H235" s="259"/>
      <c r="I235" s="123"/>
    </row>
    <row r="236" spans="1:20" s="89" customFormat="1" ht="27" customHeight="1">
      <c r="A236" s="8"/>
      <c r="B236" s="6"/>
      <c r="C236" s="598" t="s">
        <v>5</v>
      </c>
      <c r="D236" s="52">
        <v>20316000</v>
      </c>
      <c r="E236" s="12">
        <v>20316000</v>
      </c>
      <c r="F236" s="12">
        <v>10158043</v>
      </c>
      <c r="G236" s="69">
        <f t="shared" si="6"/>
        <v>0.5000021165583777</v>
      </c>
      <c r="H236" s="259"/>
      <c r="I236" s="38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</row>
    <row r="237" spans="1:20" s="89" customFormat="1" ht="19.5" customHeight="1">
      <c r="A237" s="8"/>
      <c r="B237" s="33">
        <v>85316</v>
      </c>
      <c r="C237" s="41" t="s">
        <v>175</v>
      </c>
      <c r="D237" s="105">
        <f>D238</f>
        <v>2206000</v>
      </c>
      <c r="E237" s="7">
        <f>E238</f>
        <v>2206000</v>
      </c>
      <c r="F237" s="7">
        <f>F238</f>
        <v>908025</v>
      </c>
      <c r="G237" s="107">
        <f t="shared" si="6"/>
        <v>0.4116160471441523</v>
      </c>
      <c r="H237" s="258"/>
      <c r="I237" s="38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</row>
    <row r="238" spans="1:20" s="89" customFormat="1" ht="24.75" customHeight="1">
      <c r="A238" s="8"/>
      <c r="B238" s="40"/>
      <c r="C238" s="588" t="s">
        <v>274</v>
      </c>
      <c r="D238" s="53">
        <v>2206000</v>
      </c>
      <c r="E238" s="5">
        <v>2206000</v>
      </c>
      <c r="F238" s="5">
        <v>908025</v>
      </c>
      <c r="G238" s="68">
        <f t="shared" si="6"/>
        <v>0.4116160471441523</v>
      </c>
      <c r="H238" s="287"/>
      <c r="I238" s="38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</row>
    <row r="239" spans="1:20" s="89" customFormat="1" ht="19.5" customHeight="1">
      <c r="A239" s="115"/>
      <c r="B239" s="33">
        <v>85319</v>
      </c>
      <c r="C239" s="41" t="s">
        <v>176</v>
      </c>
      <c r="D239" s="105">
        <f>D240</f>
        <v>3389000</v>
      </c>
      <c r="E239" s="7">
        <f>E240</f>
        <v>3389000</v>
      </c>
      <c r="F239" s="7">
        <f>F240</f>
        <v>1830060</v>
      </c>
      <c r="G239" s="107">
        <f t="shared" si="6"/>
        <v>0.54</v>
      </c>
      <c r="H239" s="272"/>
      <c r="I239" s="38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</row>
    <row r="240" spans="1:20" s="89" customFormat="1" ht="25.5" customHeight="1">
      <c r="A240" s="8"/>
      <c r="B240" s="40"/>
      <c r="C240" s="588" t="s">
        <v>177</v>
      </c>
      <c r="D240" s="53">
        <v>3389000</v>
      </c>
      <c r="E240" s="5">
        <v>3389000</v>
      </c>
      <c r="F240" s="5">
        <v>1830060</v>
      </c>
      <c r="G240" s="68">
        <f t="shared" si="6"/>
        <v>0.54</v>
      </c>
      <c r="H240" s="296"/>
      <c r="I240" s="38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</row>
    <row r="241" spans="1:20" s="89" customFormat="1" ht="19.5" customHeight="1">
      <c r="A241" s="8"/>
      <c r="B241" s="33">
        <v>85328</v>
      </c>
      <c r="C241" s="41" t="s">
        <v>178</v>
      </c>
      <c r="D241" s="105">
        <f>D242</f>
        <v>670000</v>
      </c>
      <c r="E241" s="7">
        <f>E242</f>
        <v>670000</v>
      </c>
      <c r="F241" s="7">
        <f>F242</f>
        <v>334999</v>
      </c>
      <c r="G241" s="107">
        <f t="shared" si="6"/>
        <v>0.4999985074626866</v>
      </c>
      <c r="H241" s="259"/>
      <c r="I241" s="38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</row>
    <row r="242" spans="1:20" s="89" customFormat="1" ht="19.5" customHeight="1">
      <c r="A242" s="8"/>
      <c r="B242" s="9"/>
      <c r="C242" s="615" t="s">
        <v>7</v>
      </c>
      <c r="D242" s="561">
        <v>670000</v>
      </c>
      <c r="E242" s="74">
        <v>670000</v>
      </c>
      <c r="F242" s="74">
        <v>334999</v>
      </c>
      <c r="G242" s="359">
        <f t="shared" si="6"/>
        <v>0.4999985074626866</v>
      </c>
      <c r="H242" s="287"/>
      <c r="I242" s="38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</row>
    <row r="243" spans="1:20" s="84" customFormat="1" ht="19.5" customHeight="1">
      <c r="A243" s="115"/>
      <c r="B243" s="34">
        <v>85395</v>
      </c>
      <c r="C243" s="36" t="s">
        <v>86</v>
      </c>
      <c r="D243" s="562"/>
      <c r="E243" s="231">
        <f>E244</f>
        <v>29880</v>
      </c>
      <c r="F243" s="231">
        <f>F244</f>
        <v>29880</v>
      </c>
      <c r="G243" s="461">
        <f>F243/E243</f>
        <v>1</v>
      </c>
      <c r="H243" s="458"/>
      <c r="I243" s="254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</row>
    <row r="244" spans="1:20" s="89" customFormat="1" ht="19.5" customHeight="1">
      <c r="A244" s="8"/>
      <c r="B244" s="9"/>
      <c r="C244" s="615" t="s">
        <v>245</v>
      </c>
      <c r="D244" s="561"/>
      <c r="E244" s="74">
        <v>29880</v>
      </c>
      <c r="F244" s="74">
        <v>29880</v>
      </c>
      <c r="G244" s="359">
        <f>F244/E244</f>
        <v>1</v>
      </c>
      <c r="H244" s="287"/>
      <c r="I244" s="38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</row>
    <row r="245" spans="1:20" s="89" customFormat="1" ht="19.5" customHeight="1">
      <c r="A245" s="139">
        <v>900</v>
      </c>
      <c r="B245" s="140"/>
      <c r="C245" s="194" t="s">
        <v>140</v>
      </c>
      <c r="D245" s="545">
        <f>D246</f>
        <v>3094000</v>
      </c>
      <c r="E245" s="141">
        <f>E246</f>
        <v>3094000</v>
      </c>
      <c r="F245" s="141">
        <f>F246</f>
        <v>2230292</v>
      </c>
      <c r="G245" s="147">
        <f t="shared" si="6"/>
        <v>0.7208442146089205</v>
      </c>
      <c r="H245" s="444"/>
      <c r="I245" s="38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</row>
    <row r="246" spans="1:20" s="84" customFormat="1" ht="19.5" customHeight="1">
      <c r="A246" s="115"/>
      <c r="B246" s="33">
        <v>90015</v>
      </c>
      <c r="C246" s="41" t="s">
        <v>142</v>
      </c>
      <c r="D246" s="563">
        <f>D247+D248</f>
        <v>3094000</v>
      </c>
      <c r="E246" s="344">
        <f>E247+E248</f>
        <v>3094000</v>
      </c>
      <c r="F246" s="344">
        <f>F247+F248</f>
        <v>2230292</v>
      </c>
      <c r="G246" s="345">
        <f t="shared" si="6"/>
        <v>0.7208442146089205</v>
      </c>
      <c r="H246" s="272"/>
      <c r="I246" s="38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</row>
    <row r="247" spans="1:20" s="89" customFormat="1" ht="18.75" customHeight="1">
      <c r="A247" s="8"/>
      <c r="B247" s="11"/>
      <c r="C247" s="485" t="s">
        <v>179</v>
      </c>
      <c r="D247" s="116">
        <v>2955000</v>
      </c>
      <c r="E247" s="3">
        <v>2955000</v>
      </c>
      <c r="F247" s="3">
        <v>2150292</v>
      </c>
      <c r="G247" s="136">
        <f t="shared" si="6"/>
        <v>0.7276791878172589</v>
      </c>
      <c r="H247" s="259"/>
      <c r="I247" s="38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</row>
    <row r="248" spans="1:20" s="89" customFormat="1" ht="18.75" customHeight="1">
      <c r="A248" s="8"/>
      <c r="B248" s="11"/>
      <c r="C248" s="598" t="s">
        <v>180</v>
      </c>
      <c r="D248" s="52">
        <v>139000</v>
      </c>
      <c r="E248" s="12">
        <v>139000</v>
      </c>
      <c r="F248" s="12">
        <v>80000</v>
      </c>
      <c r="G248" s="69">
        <f t="shared" si="6"/>
        <v>0.5755395683453237</v>
      </c>
      <c r="H248" s="259"/>
      <c r="I248" s="38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</row>
    <row r="249" spans="1:20" s="89" customFormat="1" ht="20.25" customHeight="1" thickBot="1">
      <c r="A249" s="8"/>
      <c r="B249" s="11"/>
      <c r="C249" s="586" t="s">
        <v>126</v>
      </c>
      <c r="D249" s="564">
        <f>D250+D366+D374+D409+D416</f>
        <v>194735192</v>
      </c>
      <c r="E249" s="339">
        <f>E250+E366+E374+E409+E416</f>
        <v>201365635</v>
      </c>
      <c r="F249" s="339">
        <f>F250+F366+F374+F409+F416</f>
        <v>114536166</v>
      </c>
      <c r="G249" s="340">
        <f t="shared" si="6"/>
        <v>0.568796984649342</v>
      </c>
      <c r="H249" s="304"/>
      <c r="I249" s="38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</row>
    <row r="250" spans="1:20" s="89" customFormat="1" ht="19.5" customHeight="1" thickBot="1">
      <c r="A250" s="10"/>
      <c r="B250" s="6"/>
      <c r="C250" s="616" t="s">
        <v>125</v>
      </c>
      <c r="D250" s="543">
        <f>D251+D255+D259+D264+D268+D271+D275+D286+D319+D340</f>
        <v>16746019</v>
      </c>
      <c r="E250" s="99">
        <f>E251+E255+E259+E264+E268+E271+E275+E286+E319+E340</f>
        <v>16742654</v>
      </c>
      <c r="F250" s="99">
        <f>F251+F255+F259+F264+F268+F271+F275+F283+F286+F319+F340</f>
        <v>7040567</v>
      </c>
      <c r="G250" s="173">
        <f t="shared" si="6"/>
        <v>0.4205167830619924</v>
      </c>
      <c r="H250" s="305"/>
      <c r="I250" s="38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</row>
    <row r="251" spans="1:20" s="89" customFormat="1" ht="19.5" customHeight="1" thickTop="1">
      <c r="A251" s="189" t="s">
        <v>138</v>
      </c>
      <c r="B251" s="140"/>
      <c r="C251" s="194" t="s">
        <v>137</v>
      </c>
      <c r="D251" s="545">
        <f>D252</f>
        <v>3700</v>
      </c>
      <c r="E251" s="141">
        <f>E252</f>
        <v>335</v>
      </c>
      <c r="F251" s="141">
        <f>F252</f>
        <v>335</v>
      </c>
      <c r="G251" s="103">
        <f t="shared" si="6"/>
        <v>1</v>
      </c>
      <c r="H251" s="306"/>
      <c r="I251" s="38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</row>
    <row r="252" spans="1:9" s="89" customFormat="1" ht="19.5" customHeight="1">
      <c r="A252" s="115"/>
      <c r="B252" s="104" t="s">
        <v>149</v>
      </c>
      <c r="C252" s="589" t="s">
        <v>127</v>
      </c>
      <c r="D252" s="105">
        <f>D253+D254</f>
        <v>3700</v>
      </c>
      <c r="E252" s="7">
        <f>E253+E254</f>
        <v>335</v>
      </c>
      <c r="F252" s="7">
        <f>F253+F254</f>
        <v>335</v>
      </c>
      <c r="G252" s="107">
        <f t="shared" si="6"/>
        <v>1</v>
      </c>
      <c r="H252" s="272"/>
      <c r="I252" s="123"/>
    </row>
    <row r="253" spans="1:12" s="89" customFormat="1" ht="19.5" customHeight="1">
      <c r="A253" s="8"/>
      <c r="B253" s="190"/>
      <c r="C253" s="532" t="s">
        <v>207</v>
      </c>
      <c r="D253" s="116">
        <v>3500</v>
      </c>
      <c r="E253" s="116">
        <v>273</v>
      </c>
      <c r="F253" s="116">
        <v>273</v>
      </c>
      <c r="G253" s="373">
        <f t="shared" si="6"/>
        <v>1</v>
      </c>
      <c r="H253" s="258"/>
      <c r="I253" s="13"/>
      <c r="J253" s="87"/>
      <c r="K253" s="87"/>
      <c r="L253" s="87"/>
    </row>
    <row r="254" spans="1:12" s="89" customFormat="1" ht="39" customHeight="1">
      <c r="A254" s="10"/>
      <c r="B254" s="6"/>
      <c r="C254" s="597" t="s">
        <v>233</v>
      </c>
      <c r="D254" s="52">
        <v>200</v>
      </c>
      <c r="E254" s="52">
        <v>62</v>
      </c>
      <c r="F254" s="52">
        <v>62</v>
      </c>
      <c r="G254" s="386">
        <f t="shared" si="6"/>
        <v>1</v>
      </c>
      <c r="H254" s="259"/>
      <c r="I254" s="13"/>
      <c r="J254" s="87"/>
      <c r="K254" s="87"/>
      <c r="L254" s="87"/>
    </row>
    <row r="255" spans="1:12" s="630" customFormat="1" ht="19.5" customHeight="1">
      <c r="A255" s="128">
        <v>630</v>
      </c>
      <c r="B255" s="101"/>
      <c r="C255" s="498" t="s">
        <v>219</v>
      </c>
      <c r="D255" s="547">
        <f>D256</f>
        <v>420</v>
      </c>
      <c r="E255" s="163">
        <f>E256</f>
        <v>420</v>
      </c>
      <c r="F255" s="163">
        <f>F256</f>
        <v>118</v>
      </c>
      <c r="G255" s="130">
        <f t="shared" si="6"/>
        <v>0.28095238095238095</v>
      </c>
      <c r="H255" s="131"/>
      <c r="I255" s="333"/>
      <c r="J255" s="132"/>
      <c r="K255" s="132"/>
      <c r="L255" s="132"/>
    </row>
    <row r="256" spans="1:12" s="89" customFormat="1" ht="19.5" customHeight="1">
      <c r="A256" s="62"/>
      <c r="B256" s="33">
        <v>63001</v>
      </c>
      <c r="C256" s="589" t="s">
        <v>8</v>
      </c>
      <c r="D256" s="105">
        <v>420</v>
      </c>
      <c r="E256" s="7">
        <v>420</v>
      </c>
      <c r="F256" s="7">
        <f>F257</f>
        <v>118</v>
      </c>
      <c r="G256" s="107">
        <f t="shared" si="6"/>
        <v>0.28095238095238095</v>
      </c>
      <c r="H256" s="258"/>
      <c r="I256" s="13"/>
      <c r="J256" s="87"/>
      <c r="K256" s="87"/>
      <c r="L256" s="87"/>
    </row>
    <row r="257" spans="1:9" ht="26.25" customHeight="1">
      <c r="A257" s="8"/>
      <c r="B257" s="11"/>
      <c r="C257" s="595" t="s">
        <v>64</v>
      </c>
      <c r="D257" s="81">
        <v>420</v>
      </c>
      <c r="E257" s="81">
        <v>420</v>
      </c>
      <c r="F257" s="81">
        <v>118</v>
      </c>
      <c r="G257" s="367">
        <f t="shared" si="6"/>
        <v>0.28095238095238095</v>
      </c>
      <c r="H257" s="260"/>
      <c r="I257" s="191"/>
    </row>
    <row r="258" spans="1:9" ht="23.25" customHeight="1">
      <c r="A258" s="496"/>
      <c r="B258" s="491"/>
      <c r="C258" s="513"/>
      <c r="D258" s="492"/>
      <c r="E258" s="492"/>
      <c r="F258" s="492"/>
      <c r="G258" s="489"/>
      <c r="H258" s="489"/>
      <c r="I258" s="191"/>
    </row>
    <row r="259" spans="1:8" ht="19.5" customHeight="1">
      <c r="A259" s="109">
        <v>700</v>
      </c>
      <c r="B259" s="110"/>
      <c r="C259" s="498" t="s">
        <v>164</v>
      </c>
      <c r="D259" s="544">
        <f>D260</f>
        <v>1500000</v>
      </c>
      <c r="E259" s="102">
        <f>E260</f>
        <v>1500000</v>
      </c>
      <c r="F259" s="102">
        <f>F260</f>
        <v>694752</v>
      </c>
      <c r="G259" s="103">
        <f t="shared" si="6"/>
        <v>0.463168</v>
      </c>
      <c r="H259" s="271"/>
    </row>
    <row r="260" spans="1:8" ht="19.5" customHeight="1">
      <c r="A260" s="115"/>
      <c r="B260" s="33">
        <v>70005</v>
      </c>
      <c r="C260" s="42" t="s">
        <v>193</v>
      </c>
      <c r="D260" s="565">
        <f>SUM(D261+D262)</f>
        <v>1500000</v>
      </c>
      <c r="E260" s="27">
        <f>SUM(E261+E262)</f>
        <v>1500000</v>
      </c>
      <c r="F260" s="27">
        <f>F261+F262+F263</f>
        <v>694752</v>
      </c>
      <c r="G260" s="407">
        <f t="shared" si="6"/>
        <v>0.463168</v>
      </c>
      <c r="H260" s="275"/>
    </row>
    <row r="261" spans="1:8" ht="18.75" customHeight="1">
      <c r="A261" s="8"/>
      <c r="B261" s="32"/>
      <c r="C261" s="532" t="s">
        <v>114</v>
      </c>
      <c r="D261" s="135">
        <v>1000000</v>
      </c>
      <c r="E261" s="135">
        <v>1000000</v>
      </c>
      <c r="F261" s="135">
        <v>439634</v>
      </c>
      <c r="G261" s="381">
        <f t="shared" si="6"/>
        <v>0.439634</v>
      </c>
      <c r="H261" s="307"/>
    </row>
    <row r="262" spans="1:10" ht="18.75" customHeight="1">
      <c r="A262" s="8"/>
      <c r="B262" s="8"/>
      <c r="C262" s="592" t="s">
        <v>65</v>
      </c>
      <c r="D262" s="155">
        <v>500000</v>
      </c>
      <c r="E262" s="346">
        <v>500000</v>
      </c>
      <c r="F262" s="346">
        <v>255027</v>
      </c>
      <c r="G262" s="408">
        <f t="shared" si="6"/>
        <v>0.510054</v>
      </c>
      <c r="H262" s="308"/>
      <c r="J262" s="336"/>
    </row>
    <row r="263" spans="1:10" ht="18.75" customHeight="1">
      <c r="A263" s="10"/>
      <c r="B263" s="10"/>
      <c r="C263" s="531" t="s">
        <v>2</v>
      </c>
      <c r="D263" s="158"/>
      <c r="E263" s="159"/>
      <c r="F263" s="160">
        <v>91</v>
      </c>
      <c r="G263" s="414"/>
      <c r="H263" s="293"/>
      <c r="J263" s="336"/>
    </row>
    <row r="264" spans="1:8" ht="19.5" customHeight="1">
      <c r="A264" s="193">
        <v>710</v>
      </c>
      <c r="B264" s="194"/>
      <c r="C264" s="129" t="s">
        <v>151</v>
      </c>
      <c r="D264" s="545">
        <f>D265</f>
        <v>1560</v>
      </c>
      <c r="E264" s="141">
        <f>E265</f>
        <v>1560</v>
      </c>
      <c r="F264" s="141">
        <f>F265</f>
        <v>401</v>
      </c>
      <c r="G264" s="147">
        <f t="shared" si="6"/>
        <v>0.257051282051282</v>
      </c>
      <c r="H264" s="285"/>
    </row>
    <row r="265" spans="1:8" ht="19.5" customHeight="1">
      <c r="A265" s="112"/>
      <c r="B265" s="41">
        <v>71015</v>
      </c>
      <c r="C265" s="589" t="s">
        <v>196</v>
      </c>
      <c r="D265" s="134">
        <f>D266+D267</f>
        <v>1560</v>
      </c>
      <c r="E265" s="2">
        <f>E266+E267</f>
        <v>1560</v>
      </c>
      <c r="F265" s="2">
        <f>F266+F267</f>
        <v>401</v>
      </c>
      <c r="G265" s="113">
        <f t="shared" si="6"/>
        <v>0.257051282051282</v>
      </c>
      <c r="H265" s="275"/>
    </row>
    <row r="266" spans="1:12" ht="19.5" customHeight="1">
      <c r="A266" s="112"/>
      <c r="B266" s="36"/>
      <c r="C266" s="592" t="s">
        <v>207</v>
      </c>
      <c r="D266" s="135">
        <v>1500</v>
      </c>
      <c r="E266" s="125">
        <v>1500</v>
      </c>
      <c r="F266" s="125">
        <v>371</v>
      </c>
      <c r="G266" s="377">
        <f t="shared" si="6"/>
        <v>0.24733333333333332</v>
      </c>
      <c r="H266" s="309"/>
      <c r="L266" s="256"/>
    </row>
    <row r="267" spans="1:8" ht="39" customHeight="1">
      <c r="A267" s="195"/>
      <c r="B267" s="196"/>
      <c r="C267" s="597" t="s">
        <v>233</v>
      </c>
      <c r="D267" s="158">
        <v>60</v>
      </c>
      <c r="E267" s="158">
        <v>60</v>
      </c>
      <c r="F267" s="158">
        <v>30</v>
      </c>
      <c r="G267" s="390">
        <f t="shared" si="6"/>
        <v>0.5</v>
      </c>
      <c r="H267" s="310"/>
    </row>
    <row r="268" spans="1:8" ht="19.5" customHeight="1">
      <c r="A268" s="109">
        <v>750</v>
      </c>
      <c r="B268" s="110"/>
      <c r="C268" s="498" t="s">
        <v>148</v>
      </c>
      <c r="D268" s="544">
        <f>D269</f>
        <v>5000</v>
      </c>
      <c r="E268" s="102">
        <f>E269</f>
        <v>5000</v>
      </c>
      <c r="F268" s="102">
        <f>F269</f>
        <v>3720</v>
      </c>
      <c r="G268" s="369">
        <f t="shared" si="6"/>
        <v>0.744</v>
      </c>
      <c r="H268" s="271"/>
    </row>
    <row r="269" spans="1:8" ht="19.5" customHeight="1">
      <c r="A269" s="63"/>
      <c r="B269" s="148">
        <v>75095</v>
      </c>
      <c r="C269" s="42" t="s">
        <v>86</v>
      </c>
      <c r="D269" s="134">
        <v>5000</v>
      </c>
      <c r="E269" s="134">
        <v>5000</v>
      </c>
      <c r="F269" s="134">
        <f>F270</f>
        <v>3720</v>
      </c>
      <c r="G269" s="400">
        <f t="shared" si="6"/>
        <v>0.744</v>
      </c>
      <c r="H269" s="274"/>
    </row>
    <row r="270" spans="1:8" ht="19.5" customHeight="1">
      <c r="A270" s="10"/>
      <c r="B270" s="60"/>
      <c r="C270" s="531" t="s">
        <v>135</v>
      </c>
      <c r="D270" s="158">
        <v>5000</v>
      </c>
      <c r="E270" s="158">
        <v>5000</v>
      </c>
      <c r="F270" s="158">
        <v>3720</v>
      </c>
      <c r="G270" s="390">
        <f t="shared" si="6"/>
        <v>0.744</v>
      </c>
      <c r="H270" s="311"/>
    </row>
    <row r="271" spans="1:8" ht="22.5" customHeight="1">
      <c r="A271" s="109">
        <v>754</v>
      </c>
      <c r="B271" s="110"/>
      <c r="C271" s="498" t="s">
        <v>152</v>
      </c>
      <c r="D271" s="544">
        <f>D272</f>
        <v>14000</v>
      </c>
      <c r="E271" s="102">
        <f>E272</f>
        <v>14000</v>
      </c>
      <c r="F271" s="102">
        <f>F272</f>
        <v>3113</v>
      </c>
      <c r="G271" s="369">
        <f t="shared" si="6"/>
        <v>0.22235714285714286</v>
      </c>
      <c r="H271" s="271"/>
    </row>
    <row r="272" spans="1:8" ht="20.25" customHeight="1">
      <c r="A272" s="8"/>
      <c r="B272" s="33">
        <v>75411</v>
      </c>
      <c r="C272" s="589" t="s">
        <v>66</v>
      </c>
      <c r="D272" s="146">
        <f>D273+D274</f>
        <v>14000</v>
      </c>
      <c r="E272" s="66">
        <f>E273+E274</f>
        <v>14000</v>
      </c>
      <c r="F272" s="66">
        <f>F273+F274</f>
        <v>3113</v>
      </c>
      <c r="G272" s="113">
        <f t="shared" si="6"/>
        <v>0.22235714285714286</v>
      </c>
      <c r="H272" s="274"/>
    </row>
    <row r="273" spans="1:8" ht="19.5" customHeight="1">
      <c r="A273" s="8"/>
      <c r="B273" s="9"/>
      <c r="C273" s="485" t="s">
        <v>207</v>
      </c>
      <c r="D273" s="135">
        <v>10000</v>
      </c>
      <c r="E273" s="135">
        <v>10000</v>
      </c>
      <c r="F273" s="135">
        <v>1519</v>
      </c>
      <c r="G273" s="381">
        <f t="shared" si="6"/>
        <v>0.1519</v>
      </c>
      <c r="H273" s="67"/>
    </row>
    <row r="274" spans="1:8" ht="39.75" customHeight="1">
      <c r="A274" s="10"/>
      <c r="B274" s="60"/>
      <c r="C274" s="597" t="s">
        <v>254</v>
      </c>
      <c r="D274" s="158">
        <v>4000</v>
      </c>
      <c r="E274" s="158">
        <v>4000</v>
      </c>
      <c r="F274" s="158">
        <v>1594</v>
      </c>
      <c r="G274" s="390">
        <f t="shared" si="6"/>
        <v>0.3985</v>
      </c>
      <c r="H274" s="313"/>
    </row>
    <row r="275" spans="1:8" ht="27" customHeight="1">
      <c r="A275" s="109">
        <v>756</v>
      </c>
      <c r="B275" s="110"/>
      <c r="C275" s="498" t="s">
        <v>275</v>
      </c>
      <c r="D275" s="544">
        <f>D276+D281</f>
        <v>11357219</v>
      </c>
      <c r="E275" s="102">
        <f>E276+E281</f>
        <v>11357219</v>
      </c>
      <c r="F275" s="102">
        <f>F276+F281</f>
        <v>4379472</v>
      </c>
      <c r="G275" s="103">
        <f t="shared" si="6"/>
        <v>0.38561130149907297</v>
      </c>
      <c r="H275" s="271"/>
    </row>
    <row r="276" spans="1:9" s="338" customFormat="1" ht="30.75" customHeight="1">
      <c r="A276" s="200"/>
      <c r="B276" s="201">
        <v>75618</v>
      </c>
      <c r="C276" s="617" t="s">
        <v>251</v>
      </c>
      <c r="D276" s="566">
        <f>D277+D278+D279+D280</f>
        <v>7475000</v>
      </c>
      <c r="E276" s="202">
        <f>E277+E278+E279+E280</f>
        <v>7475000</v>
      </c>
      <c r="F276" s="202">
        <f>F277+F278+F279+F280</f>
        <v>2983219</v>
      </c>
      <c r="G276" s="409">
        <f aca="true" t="shared" si="8" ref="G276:G338">F276/E276</f>
        <v>0.3990928428093645</v>
      </c>
      <c r="H276" s="314"/>
      <c r="I276" s="337"/>
    </row>
    <row r="277" spans="1:9" s="338" customFormat="1" ht="28.5" customHeight="1">
      <c r="A277" s="203"/>
      <c r="B277" s="204"/>
      <c r="C277" s="618" t="s">
        <v>234</v>
      </c>
      <c r="D277" s="567">
        <v>7300000</v>
      </c>
      <c r="E277" s="205">
        <v>7300000</v>
      </c>
      <c r="F277" s="205">
        <v>2761057</v>
      </c>
      <c r="G277" s="410">
        <f t="shared" si="8"/>
        <v>0.37822698630136986</v>
      </c>
      <c r="H277" s="314"/>
      <c r="I277" s="337"/>
    </row>
    <row r="278" spans="1:9" s="338" customFormat="1" ht="39" customHeight="1">
      <c r="A278" s="203"/>
      <c r="B278" s="206"/>
      <c r="C278" s="592" t="s">
        <v>257</v>
      </c>
      <c r="D278" s="127">
        <v>100000</v>
      </c>
      <c r="E278" s="4">
        <v>100000</v>
      </c>
      <c r="F278" s="4">
        <v>119913</v>
      </c>
      <c r="G278" s="144">
        <f t="shared" si="8"/>
        <v>1.19913</v>
      </c>
      <c r="H278" s="314"/>
      <c r="I278" s="337"/>
    </row>
    <row r="279" spans="1:9" s="338" customFormat="1" ht="18.75" customHeight="1">
      <c r="A279" s="203"/>
      <c r="B279" s="206"/>
      <c r="C279" s="592" t="s">
        <v>67</v>
      </c>
      <c r="D279" s="127">
        <v>25000</v>
      </c>
      <c r="E279" s="4">
        <v>25000</v>
      </c>
      <c r="F279" s="4">
        <v>92094</v>
      </c>
      <c r="G279" s="144">
        <f t="shared" si="8"/>
        <v>3.68376</v>
      </c>
      <c r="H279" s="314"/>
      <c r="I279" s="337"/>
    </row>
    <row r="280" spans="1:9" s="338" customFormat="1" ht="21" customHeight="1">
      <c r="A280" s="203"/>
      <c r="B280" s="207"/>
      <c r="C280" s="594" t="s">
        <v>10</v>
      </c>
      <c r="D280" s="162">
        <v>50000</v>
      </c>
      <c r="E280" s="75">
        <v>50000</v>
      </c>
      <c r="F280" s="75">
        <v>10155</v>
      </c>
      <c r="G280" s="152">
        <f t="shared" si="8"/>
        <v>0.2031</v>
      </c>
      <c r="H280" s="314"/>
      <c r="I280" s="337"/>
    </row>
    <row r="281" spans="1:8" ht="18.75" customHeight="1">
      <c r="A281" s="115"/>
      <c r="B281" s="33">
        <v>75622</v>
      </c>
      <c r="C281" s="41" t="s">
        <v>122</v>
      </c>
      <c r="D281" s="474">
        <f>D282</f>
        <v>3882219</v>
      </c>
      <c r="E281" s="50">
        <f>E282</f>
        <v>3882219</v>
      </c>
      <c r="F281" s="50">
        <f>F282</f>
        <v>1396253</v>
      </c>
      <c r="G281" s="197">
        <f t="shared" si="8"/>
        <v>0.359653332282388</v>
      </c>
      <c r="H281" s="312"/>
    </row>
    <row r="282" spans="1:8" ht="21.75" customHeight="1">
      <c r="A282" s="10"/>
      <c r="B282" s="60"/>
      <c r="C282" s="531" t="s">
        <v>68</v>
      </c>
      <c r="D282" s="158">
        <v>3882219</v>
      </c>
      <c r="E282" s="157">
        <v>3882219</v>
      </c>
      <c r="F282" s="157">
        <v>1396253</v>
      </c>
      <c r="G282" s="199">
        <f t="shared" si="8"/>
        <v>0.359653332282388</v>
      </c>
      <c r="H282" s="294"/>
    </row>
    <row r="283" spans="1:8" ht="20.25" customHeight="1">
      <c r="A283" s="139">
        <v>758</v>
      </c>
      <c r="B283" s="189"/>
      <c r="C283" s="129" t="s">
        <v>111</v>
      </c>
      <c r="D283" s="568"/>
      <c r="E283" s="525"/>
      <c r="F283" s="525">
        <f>F284</f>
        <v>4968</v>
      </c>
      <c r="G283" s="164"/>
      <c r="H283" s="313"/>
    </row>
    <row r="284" spans="1:9" s="84" customFormat="1" ht="19.5" customHeight="1">
      <c r="A284" s="115"/>
      <c r="B284" s="104">
        <v>75814</v>
      </c>
      <c r="C284" s="589" t="s">
        <v>134</v>
      </c>
      <c r="D284" s="474"/>
      <c r="E284" s="474"/>
      <c r="F284" s="474">
        <f>F285</f>
        <v>4968</v>
      </c>
      <c r="G284" s="391"/>
      <c r="H284" s="319"/>
      <c r="I284" s="334"/>
    </row>
    <row r="285" spans="1:8" ht="19.5" customHeight="1">
      <c r="A285" s="10"/>
      <c r="B285" s="60"/>
      <c r="C285" s="531" t="s">
        <v>2</v>
      </c>
      <c r="D285" s="158"/>
      <c r="E285" s="158"/>
      <c r="F285" s="158">
        <v>4968</v>
      </c>
      <c r="G285" s="390"/>
      <c r="H285" s="293"/>
    </row>
    <row r="286" spans="1:8" ht="19.5" customHeight="1">
      <c r="A286" s="139">
        <v>801</v>
      </c>
      <c r="B286" s="140"/>
      <c r="C286" s="194" t="s">
        <v>97</v>
      </c>
      <c r="D286" s="545">
        <f>D287+D290+D293+D297+D300+D303+D307+D310+D313</f>
        <v>158840</v>
      </c>
      <c r="E286" s="141">
        <f>E287+E290+E293+E297+E300+E303+E307+E310+E313</f>
        <v>158840</v>
      </c>
      <c r="F286" s="141">
        <f>F287+F290+F293+F297+F300+F303+F307+F310+F313+F317</f>
        <v>72709</v>
      </c>
      <c r="G286" s="147">
        <f t="shared" si="8"/>
        <v>0.45774993704356587</v>
      </c>
      <c r="H286" s="285"/>
    </row>
    <row r="287" spans="1:8" ht="19.5" customHeight="1">
      <c r="A287" s="115"/>
      <c r="B287" s="33">
        <v>80102</v>
      </c>
      <c r="C287" s="589" t="s">
        <v>158</v>
      </c>
      <c r="D287" s="146">
        <f>D288+D289</f>
        <v>1210</v>
      </c>
      <c r="E287" s="66">
        <f>E288+E289</f>
        <v>1210</v>
      </c>
      <c r="F287" s="66">
        <f>F288+F289</f>
        <v>686</v>
      </c>
      <c r="G287" s="113">
        <f t="shared" si="8"/>
        <v>0.5669421487603306</v>
      </c>
      <c r="H287" s="274"/>
    </row>
    <row r="288" spans="1:8" ht="19.5" customHeight="1">
      <c r="A288" s="8"/>
      <c r="B288" s="9"/>
      <c r="C288" s="532" t="s">
        <v>207</v>
      </c>
      <c r="D288" s="135">
        <v>320</v>
      </c>
      <c r="E288" s="135">
        <v>320</v>
      </c>
      <c r="F288" s="135">
        <v>144</v>
      </c>
      <c r="G288" s="381">
        <f t="shared" si="8"/>
        <v>0.45</v>
      </c>
      <c r="H288" s="67"/>
    </row>
    <row r="289" spans="1:8" ht="38.25" customHeight="1">
      <c r="A289" s="8"/>
      <c r="B289" s="60"/>
      <c r="C289" s="598" t="s">
        <v>254</v>
      </c>
      <c r="D289" s="52">
        <v>890</v>
      </c>
      <c r="E289" s="52">
        <v>890</v>
      </c>
      <c r="F289" s="52">
        <v>542</v>
      </c>
      <c r="G289" s="386">
        <f t="shared" si="8"/>
        <v>0.6089887640449438</v>
      </c>
      <c r="H289" s="259"/>
    </row>
    <row r="290" spans="1:8" ht="17.25" customHeight="1">
      <c r="A290" s="115"/>
      <c r="B290" s="33">
        <v>80111</v>
      </c>
      <c r="C290" s="589" t="s">
        <v>159</v>
      </c>
      <c r="D290" s="146">
        <f>D291+D292</f>
        <v>820</v>
      </c>
      <c r="E290" s="66">
        <f>E291+E292</f>
        <v>820</v>
      </c>
      <c r="F290" s="66">
        <f>F291+F292</f>
        <v>959</v>
      </c>
      <c r="G290" s="113">
        <f t="shared" si="8"/>
        <v>1.1695121951219511</v>
      </c>
      <c r="H290" s="274"/>
    </row>
    <row r="291" spans="1:8" ht="17.25" customHeight="1">
      <c r="A291" s="8"/>
      <c r="B291" s="9"/>
      <c r="C291" s="592" t="s">
        <v>207</v>
      </c>
      <c r="D291" s="135">
        <v>320</v>
      </c>
      <c r="E291" s="135">
        <v>320</v>
      </c>
      <c r="F291" s="135">
        <v>724</v>
      </c>
      <c r="G291" s="381">
        <f t="shared" si="8"/>
        <v>2.2625</v>
      </c>
      <c r="H291" s="67"/>
    </row>
    <row r="292" spans="1:8" ht="40.5" customHeight="1">
      <c r="A292" s="8"/>
      <c r="B292" s="60"/>
      <c r="C292" s="597" t="s">
        <v>254</v>
      </c>
      <c r="D292" s="114">
        <v>500</v>
      </c>
      <c r="E292" s="114">
        <v>500</v>
      </c>
      <c r="F292" s="114">
        <v>235</v>
      </c>
      <c r="G292" s="372">
        <f t="shared" si="8"/>
        <v>0.47</v>
      </c>
      <c r="H292" s="273"/>
    </row>
    <row r="293" spans="1:8" ht="19.5" customHeight="1">
      <c r="A293" s="115"/>
      <c r="B293" s="33">
        <v>80120</v>
      </c>
      <c r="C293" s="589" t="s">
        <v>112</v>
      </c>
      <c r="D293" s="146">
        <f>D294+D295</f>
        <v>36600</v>
      </c>
      <c r="E293" s="66">
        <f>E294+E295</f>
        <v>36600</v>
      </c>
      <c r="F293" s="66">
        <f>F294+F295+F296</f>
        <v>10539</v>
      </c>
      <c r="G293" s="113">
        <f t="shared" si="8"/>
        <v>0.28795081967213115</v>
      </c>
      <c r="H293" s="274"/>
    </row>
    <row r="294" spans="1:8" ht="19.5" customHeight="1">
      <c r="A294" s="115"/>
      <c r="B294" s="31"/>
      <c r="C294" s="592" t="s">
        <v>207</v>
      </c>
      <c r="D294" s="125">
        <v>29300</v>
      </c>
      <c r="E294" s="125">
        <v>29300</v>
      </c>
      <c r="F294" s="125">
        <v>6733</v>
      </c>
      <c r="G294" s="377">
        <f t="shared" si="8"/>
        <v>0.2297952218430034</v>
      </c>
      <c r="H294" s="315"/>
    </row>
    <row r="295" spans="1:8" ht="40.5" customHeight="1">
      <c r="A295" s="8"/>
      <c r="B295" s="61"/>
      <c r="C295" s="596" t="s">
        <v>254</v>
      </c>
      <c r="D295" s="361">
        <v>7300</v>
      </c>
      <c r="E295" s="361">
        <v>7300</v>
      </c>
      <c r="F295" s="361">
        <v>3034</v>
      </c>
      <c r="G295" s="411">
        <f t="shared" si="8"/>
        <v>0.4156164383561644</v>
      </c>
      <c r="H295" s="281"/>
    </row>
    <row r="296" spans="1:8" ht="21" customHeight="1">
      <c r="A296" s="8"/>
      <c r="B296" s="61"/>
      <c r="C296" s="597" t="s">
        <v>2</v>
      </c>
      <c r="D296" s="162"/>
      <c r="E296" s="162"/>
      <c r="F296" s="162">
        <v>772</v>
      </c>
      <c r="G296" s="376"/>
      <c r="H296" s="260"/>
    </row>
    <row r="297" spans="1:8" ht="19.5" customHeight="1">
      <c r="A297" s="115"/>
      <c r="B297" s="148">
        <v>80121</v>
      </c>
      <c r="C297" s="133" t="s">
        <v>160</v>
      </c>
      <c r="D297" s="548">
        <f>D298+D299</f>
        <v>680</v>
      </c>
      <c r="E297" s="165">
        <f>E298+E299</f>
        <v>680</v>
      </c>
      <c r="F297" s="165">
        <f>F298+F299</f>
        <v>258</v>
      </c>
      <c r="G297" s="149">
        <f t="shared" si="8"/>
        <v>0.37941176470588234</v>
      </c>
      <c r="H297" s="272"/>
    </row>
    <row r="298" spans="1:8" ht="16.5" customHeight="1">
      <c r="A298" s="8"/>
      <c r="B298" s="9"/>
      <c r="C298" s="532" t="s">
        <v>207</v>
      </c>
      <c r="D298" s="116">
        <v>400</v>
      </c>
      <c r="E298" s="116">
        <v>400</v>
      </c>
      <c r="F298" s="116">
        <v>108</v>
      </c>
      <c r="G298" s="373">
        <f t="shared" si="8"/>
        <v>0.27</v>
      </c>
      <c r="H298" s="258"/>
    </row>
    <row r="299" spans="1:8" ht="39" customHeight="1">
      <c r="A299" s="8"/>
      <c r="B299" s="60"/>
      <c r="C299" s="597" t="s">
        <v>254</v>
      </c>
      <c r="D299" s="52">
        <v>280</v>
      </c>
      <c r="E299" s="52">
        <v>280</v>
      </c>
      <c r="F299" s="52">
        <v>150</v>
      </c>
      <c r="G299" s="386">
        <f t="shared" si="8"/>
        <v>0.5357142857142857</v>
      </c>
      <c r="H299" s="259"/>
    </row>
    <row r="300" spans="1:8" ht="16.5" customHeight="1">
      <c r="A300" s="115"/>
      <c r="B300" s="33">
        <v>80123</v>
      </c>
      <c r="C300" s="589" t="s">
        <v>147</v>
      </c>
      <c r="D300" s="105">
        <f>D301+D302</f>
        <v>1200</v>
      </c>
      <c r="E300" s="7">
        <f>E301+E302</f>
        <v>1200</v>
      </c>
      <c r="F300" s="7">
        <f>F301+F302</f>
        <v>456</v>
      </c>
      <c r="G300" s="107">
        <f t="shared" si="8"/>
        <v>0.38</v>
      </c>
      <c r="H300" s="272"/>
    </row>
    <row r="301" spans="1:8" ht="18.75" customHeight="1">
      <c r="A301" s="8"/>
      <c r="B301" s="9"/>
      <c r="C301" s="532" t="s">
        <v>207</v>
      </c>
      <c r="D301" s="116">
        <v>520</v>
      </c>
      <c r="E301" s="116">
        <v>520</v>
      </c>
      <c r="F301" s="116">
        <v>194</v>
      </c>
      <c r="G301" s="373">
        <f t="shared" si="8"/>
        <v>0.3730769230769231</v>
      </c>
      <c r="H301" s="258"/>
    </row>
    <row r="302" spans="1:8" ht="40.5" customHeight="1">
      <c r="A302" s="8"/>
      <c r="B302" s="60"/>
      <c r="C302" s="597" t="s">
        <v>254</v>
      </c>
      <c r="D302" s="52">
        <v>680</v>
      </c>
      <c r="E302" s="12">
        <v>680</v>
      </c>
      <c r="F302" s="52">
        <v>262</v>
      </c>
      <c r="G302" s="386">
        <f t="shared" si="8"/>
        <v>0.38529411764705884</v>
      </c>
      <c r="H302" s="259"/>
    </row>
    <row r="303" spans="1:8" ht="18.75" customHeight="1">
      <c r="A303" s="115"/>
      <c r="B303" s="33">
        <v>80130</v>
      </c>
      <c r="C303" s="589" t="s">
        <v>113</v>
      </c>
      <c r="D303" s="146">
        <f>D304+D305+D306</f>
        <v>102000</v>
      </c>
      <c r="E303" s="66">
        <f>E304+E305+E306</f>
        <v>102000</v>
      </c>
      <c r="F303" s="66">
        <f>F304+F305+F306</f>
        <v>29196</v>
      </c>
      <c r="G303" s="113">
        <f t="shared" si="8"/>
        <v>0.28623529411764703</v>
      </c>
      <c r="H303" s="272"/>
    </row>
    <row r="304" spans="1:8" ht="17.25" customHeight="1">
      <c r="A304" s="24"/>
      <c r="B304" s="8"/>
      <c r="C304" s="532" t="s">
        <v>207</v>
      </c>
      <c r="D304" s="135">
        <v>70000</v>
      </c>
      <c r="E304" s="76">
        <v>70000</v>
      </c>
      <c r="F304" s="76">
        <v>14798</v>
      </c>
      <c r="G304" s="35">
        <f t="shared" si="8"/>
        <v>0.2114</v>
      </c>
      <c r="H304" s="258"/>
    </row>
    <row r="305" spans="1:8" ht="42.75" customHeight="1">
      <c r="A305" s="8"/>
      <c r="B305" s="11"/>
      <c r="C305" s="593" t="s">
        <v>254</v>
      </c>
      <c r="D305" s="125">
        <v>22000</v>
      </c>
      <c r="E305" s="125">
        <v>22000</v>
      </c>
      <c r="F305" s="125">
        <v>4106</v>
      </c>
      <c r="G305" s="377">
        <f t="shared" si="8"/>
        <v>0.18663636363636363</v>
      </c>
      <c r="H305" s="260"/>
    </row>
    <row r="306" spans="1:8" ht="16.5" customHeight="1">
      <c r="A306" s="10"/>
      <c r="B306" s="60"/>
      <c r="C306" s="531" t="s">
        <v>2</v>
      </c>
      <c r="D306" s="52">
        <v>10000</v>
      </c>
      <c r="E306" s="52">
        <v>10000</v>
      </c>
      <c r="F306" s="52">
        <v>10292</v>
      </c>
      <c r="G306" s="386">
        <f t="shared" si="8"/>
        <v>1.0292</v>
      </c>
      <c r="H306" s="258"/>
    </row>
    <row r="307" spans="1:8" ht="19.5" customHeight="1">
      <c r="A307" s="115"/>
      <c r="B307" s="33">
        <v>80132</v>
      </c>
      <c r="C307" s="41" t="s">
        <v>116</v>
      </c>
      <c r="D307" s="146">
        <f>D308+D309</f>
        <v>3800</v>
      </c>
      <c r="E307" s="66">
        <f>E308+E309</f>
        <v>3800</v>
      </c>
      <c r="F307" s="66">
        <f>F308+F309</f>
        <v>1174</v>
      </c>
      <c r="G307" s="113">
        <f t="shared" si="8"/>
        <v>0.30894736842105264</v>
      </c>
      <c r="H307" s="312"/>
    </row>
    <row r="308" spans="1:8" ht="19.5" customHeight="1">
      <c r="A308" s="115"/>
      <c r="B308" s="34"/>
      <c r="C308" s="485" t="s">
        <v>207</v>
      </c>
      <c r="D308" s="135">
        <v>3000</v>
      </c>
      <c r="E308" s="135">
        <v>3000</v>
      </c>
      <c r="F308" s="135">
        <v>766</v>
      </c>
      <c r="G308" s="381">
        <f t="shared" si="8"/>
        <v>0.25533333333333336</v>
      </c>
      <c r="H308" s="312"/>
    </row>
    <row r="309" spans="1:8" ht="39.75" customHeight="1">
      <c r="A309" s="8"/>
      <c r="B309" s="60"/>
      <c r="C309" s="597" t="s">
        <v>254</v>
      </c>
      <c r="D309" s="52">
        <v>800</v>
      </c>
      <c r="E309" s="52">
        <v>800</v>
      </c>
      <c r="F309" s="52">
        <v>408</v>
      </c>
      <c r="G309" s="386">
        <f t="shared" si="8"/>
        <v>0.51</v>
      </c>
      <c r="H309" s="291"/>
    </row>
    <row r="310" spans="1:8" ht="19.5" customHeight="1">
      <c r="A310" s="8"/>
      <c r="B310" s="33">
        <v>80134</v>
      </c>
      <c r="C310" s="589" t="s">
        <v>115</v>
      </c>
      <c r="D310" s="146">
        <f>D311</f>
        <v>830</v>
      </c>
      <c r="E310" s="66">
        <f>E311</f>
        <v>830</v>
      </c>
      <c r="F310" s="66">
        <f>F311+F312</f>
        <v>667</v>
      </c>
      <c r="G310" s="113">
        <f t="shared" si="8"/>
        <v>0.8036144578313253</v>
      </c>
      <c r="H310" s="258"/>
    </row>
    <row r="311" spans="1:8" ht="40.5" customHeight="1">
      <c r="A311" s="8"/>
      <c r="B311" s="61"/>
      <c r="C311" s="603" t="s">
        <v>254</v>
      </c>
      <c r="D311" s="81">
        <v>830</v>
      </c>
      <c r="E311" s="81">
        <v>830</v>
      </c>
      <c r="F311" s="81">
        <v>439</v>
      </c>
      <c r="G311" s="367">
        <f t="shared" si="8"/>
        <v>0.5289156626506024</v>
      </c>
      <c r="H311" s="259"/>
    </row>
    <row r="312" spans="1:8" ht="17.25" customHeight="1">
      <c r="A312" s="8"/>
      <c r="B312" s="60"/>
      <c r="C312" s="597" t="s">
        <v>2</v>
      </c>
      <c r="D312" s="162"/>
      <c r="E312" s="162"/>
      <c r="F312" s="162">
        <v>228</v>
      </c>
      <c r="G312" s="376"/>
      <c r="H312" s="258"/>
    </row>
    <row r="313" spans="1:8" ht="28.5" customHeight="1">
      <c r="A313" s="8"/>
      <c r="B313" s="209">
        <v>80140</v>
      </c>
      <c r="C313" s="589" t="s">
        <v>161</v>
      </c>
      <c r="D313" s="146">
        <f>D314+D315</f>
        <v>11700</v>
      </c>
      <c r="E313" s="66">
        <f>E314+E315</f>
        <v>11700</v>
      </c>
      <c r="F313" s="66">
        <f>F314+F315+F316</f>
        <v>2934</v>
      </c>
      <c r="G313" s="113">
        <f t="shared" si="8"/>
        <v>0.25076923076923074</v>
      </c>
      <c r="H313" s="258"/>
    </row>
    <row r="314" spans="1:8" ht="19.5" customHeight="1">
      <c r="A314" s="8"/>
      <c r="B314" s="475"/>
      <c r="C314" s="592" t="s">
        <v>207</v>
      </c>
      <c r="D314" s="125">
        <v>10000</v>
      </c>
      <c r="E314" s="125">
        <v>10000</v>
      </c>
      <c r="F314" s="125">
        <v>2382</v>
      </c>
      <c r="G314" s="377">
        <f t="shared" si="8"/>
        <v>0.2382</v>
      </c>
      <c r="H314" s="258"/>
    </row>
    <row r="315" spans="1:8" ht="39" customHeight="1">
      <c r="A315" s="8"/>
      <c r="B315" s="61"/>
      <c r="C315" s="521" t="s">
        <v>254</v>
      </c>
      <c r="D315" s="476">
        <v>1700</v>
      </c>
      <c r="E315" s="476">
        <v>1700</v>
      </c>
      <c r="F315" s="476">
        <v>533</v>
      </c>
      <c r="G315" s="477">
        <f t="shared" si="8"/>
        <v>0.3135294117647059</v>
      </c>
      <c r="H315" s="258"/>
    </row>
    <row r="316" spans="1:8" ht="21" customHeight="1">
      <c r="A316" s="8"/>
      <c r="B316" s="60"/>
      <c r="C316" s="597" t="s">
        <v>2</v>
      </c>
      <c r="D316" s="162"/>
      <c r="E316" s="162"/>
      <c r="F316" s="162">
        <v>19</v>
      </c>
      <c r="G316" s="376"/>
      <c r="H316" s="258"/>
    </row>
    <row r="317" spans="1:9" s="84" customFormat="1" ht="19.5" customHeight="1">
      <c r="A317" s="115"/>
      <c r="B317" s="104">
        <v>80197</v>
      </c>
      <c r="C317" s="41" t="s">
        <v>261</v>
      </c>
      <c r="D317" s="105"/>
      <c r="E317" s="105"/>
      <c r="F317" s="105">
        <f>F318</f>
        <v>25840</v>
      </c>
      <c r="G317" s="370"/>
      <c r="H317" s="272"/>
      <c r="I317" s="334"/>
    </row>
    <row r="318" spans="1:8" ht="21" customHeight="1">
      <c r="A318" s="8"/>
      <c r="B318" s="60"/>
      <c r="C318" s="598" t="s">
        <v>270</v>
      </c>
      <c r="D318" s="52"/>
      <c r="E318" s="52"/>
      <c r="F318" s="52">
        <v>25840</v>
      </c>
      <c r="G318" s="386"/>
      <c r="H318" s="258"/>
    </row>
    <row r="319" spans="1:8" ht="19.5" customHeight="1">
      <c r="A319" s="139">
        <v>853</v>
      </c>
      <c r="B319" s="101"/>
      <c r="C319" s="101" t="s">
        <v>103</v>
      </c>
      <c r="D319" s="547">
        <f>D320+D325+D330+D333+D336</f>
        <v>2737540</v>
      </c>
      <c r="E319" s="163">
        <f>E320+E325+E330+E333+E336</f>
        <v>2737540</v>
      </c>
      <c r="F319" s="163">
        <f>F320+F325+F330+F333+F336</f>
        <v>1390070</v>
      </c>
      <c r="G319" s="394">
        <f t="shared" si="8"/>
        <v>0.5077807082270944</v>
      </c>
      <c r="H319" s="282"/>
    </row>
    <row r="320" spans="1:8" ht="19.5" customHeight="1">
      <c r="A320" s="115"/>
      <c r="B320" s="33">
        <v>85301</v>
      </c>
      <c r="C320" s="33" t="s">
        <v>150</v>
      </c>
      <c r="D320" s="105">
        <f>D321+D322+D323+D324</f>
        <v>37260</v>
      </c>
      <c r="E320" s="7">
        <f>E321+E322+E323+E324</f>
        <v>37260</v>
      </c>
      <c r="F320" s="7">
        <f>F321+F322+F323+F324</f>
        <v>9438</v>
      </c>
      <c r="G320" s="107">
        <f t="shared" si="8"/>
        <v>0.2533011272141707</v>
      </c>
      <c r="H320" s="272"/>
    </row>
    <row r="321" spans="1:17" s="89" customFormat="1" ht="19.5" customHeight="1">
      <c r="A321" s="8"/>
      <c r="B321" s="32"/>
      <c r="C321" s="532" t="s">
        <v>117</v>
      </c>
      <c r="D321" s="135">
        <v>22300</v>
      </c>
      <c r="E321" s="135">
        <v>22300</v>
      </c>
      <c r="F321" s="135">
        <v>6410</v>
      </c>
      <c r="G321" s="381">
        <f t="shared" si="8"/>
        <v>0.2874439461883408</v>
      </c>
      <c r="H321" s="294"/>
      <c r="I321" s="38"/>
      <c r="J321" s="29"/>
      <c r="K321" s="29"/>
      <c r="L321" s="29"/>
      <c r="M321" s="29"/>
      <c r="N321" s="29"/>
      <c r="O321" s="29"/>
      <c r="P321" s="29"/>
      <c r="Q321" s="29"/>
    </row>
    <row r="322" spans="1:9" s="89" customFormat="1" ht="19.5" customHeight="1">
      <c r="A322" s="8"/>
      <c r="B322" s="61"/>
      <c r="C322" s="591" t="s">
        <v>207</v>
      </c>
      <c r="D322" s="118">
        <v>11820</v>
      </c>
      <c r="E322" s="118">
        <v>11820</v>
      </c>
      <c r="F322" s="118">
        <v>1598</v>
      </c>
      <c r="G322" s="374">
        <f t="shared" si="8"/>
        <v>0.13519458544839255</v>
      </c>
      <c r="H322" s="316"/>
      <c r="I322" s="123"/>
    </row>
    <row r="323" spans="1:9" s="89" customFormat="1" ht="38.25" customHeight="1">
      <c r="A323" s="8"/>
      <c r="B323" s="61"/>
      <c r="C323" s="593" t="s">
        <v>254</v>
      </c>
      <c r="D323" s="125">
        <v>1960</v>
      </c>
      <c r="E323" s="125">
        <v>1960</v>
      </c>
      <c r="F323" s="125">
        <v>566</v>
      </c>
      <c r="G323" s="377">
        <f t="shared" si="8"/>
        <v>0.28877551020408165</v>
      </c>
      <c r="H323" s="317"/>
      <c r="I323" s="123"/>
    </row>
    <row r="324" spans="1:9" s="89" customFormat="1" ht="19.5" customHeight="1">
      <c r="A324" s="8"/>
      <c r="B324" s="60"/>
      <c r="C324" s="531" t="s">
        <v>210</v>
      </c>
      <c r="D324" s="114">
        <v>1180</v>
      </c>
      <c r="E324" s="114">
        <v>1180</v>
      </c>
      <c r="F324" s="114">
        <v>864</v>
      </c>
      <c r="G324" s="372">
        <f t="shared" si="8"/>
        <v>0.7322033898305085</v>
      </c>
      <c r="H324" s="293"/>
      <c r="I324" s="123"/>
    </row>
    <row r="325" spans="1:9" s="89" customFormat="1" ht="19.5" customHeight="1">
      <c r="A325" s="115"/>
      <c r="B325" s="33">
        <v>85302</v>
      </c>
      <c r="C325" s="33" t="s">
        <v>104</v>
      </c>
      <c r="D325" s="105">
        <f>D326+D327+D328+D329</f>
        <v>2685800</v>
      </c>
      <c r="E325" s="7">
        <f>E326+E327+E328+E329</f>
        <v>2685800</v>
      </c>
      <c r="F325" s="7">
        <f>F326+F327+F328+F329</f>
        <v>1367260</v>
      </c>
      <c r="G325" s="107">
        <f t="shared" si="8"/>
        <v>0.5090699233003202</v>
      </c>
      <c r="H325" s="312"/>
      <c r="I325" s="123"/>
    </row>
    <row r="326" spans="1:9" s="89" customFormat="1" ht="19.5" customHeight="1">
      <c r="A326" s="8"/>
      <c r="B326" s="32"/>
      <c r="C326" s="532" t="s">
        <v>119</v>
      </c>
      <c r="D326" s="135">
        <v>2650000</v>
      </c>
      <c r="E326" s="76">
        <v>2650000</v>
      </c>
      <c r="F326" s="76">
        <v>1352821</v>
      </c>
      <c r="G326" s="35">
        <f t="shared" si="8"/>
        <v>0.5104984905660377</v>
      </c>
      <c r="H326" s="318"/>
      <c r="I326" s="123"/>
    </row>
    <row r="327" spans="1:9" s="89" customFormat="1" ht="19.5" customHeight="1">
      <c r="A327" s="8"/>
      <c r="B327" s="61"/>
      <c r="C327" s="591" t="s">
        <v>207</v>
      </c>
      <c r="D327" s="118">
        <v>33000</v>
      </c>
      <c r="E327" s="118">
        <v>33000</v>
      </c>
      <c r="F327" s="118">
        <v>9233</v>
      </c>
      <c r="G327" s="374">
        <f t="shared" si="8"/>
        <v>0.2797878787878788</v>
      </c>
      <c r="H327" s="294"/>
      <c r="I327" s="123"/>
    </row>
    <row r="328" spans="1:9" s="89" customFormat="1" ht="38.25" customHeight="1">
      <c r="A328" s="8"/>
      <c r="B328" s="61"/>
      <c r="C328" s="593" t="s">
        <v>254</v>
      </c>
      <c r="D328" s="125">
        <v>2120</v>
      </c>
      <c r="E328" s="125">
        <v>2120</v>
      </c>
      <c r="F328" s="125">
        <v>924</v>
      </c>
      <c r="G328" s="377">
        <f t="shared" si="8"/>
        <v>0.4358490566037736</v>
      </c>
      <c r="H328" s="316"/>
      <c r="I328" s="123"/>
    </row>
    <row r="329" spans="1:9" s="89" customFormat="1" ht="19.5" customHeight="1">
      <c r="A329" s="10"/>
      <c r="B329" s="60"/>
      <c r="C329" s="531" t="s">
        <v>210</v>
      </c>
      <c r="D329" s="114">
        <v>680</v>
      </c>
      <c r="E329" s="114">
        <v>680</v>
      </c>
      <c r="F329" s="114">
        <v>4282</v>
      </c>
      <c r="G329" s="372">
        <f t="shared" si="8"/>
        <v>6.297058823529412</v>
      </c>
      <c r="H329" s="294"/>
      <c r="I329" s="123"/>
    </row>
    <row r="330" spans="1:9" s="84" customFormat="1" ht="19.5" customHeight="1">
      <c r="A330" s="115"/>
      <c r="B330" s="104">
        <v>85304</v>
      </c>
      <c r="C330" s="33" t="s">
        <v>186</v>
      </c>
      <c r="D330" s="474">
        <f>D331</f>
        <v>11000</v>
      </c>
      <c r="E330" s="50">
        <f>E331</f>
        <v>11000</v>
      </c>
      <c r="F330" s="50">
        <f>F331+F332</f>
        <v>12402</v>
      </c>
      <c r="G330" s="197">
        <f t="shared" si="8"/>
        <v>1.1274545454545455</v>
      </c>
      <c r="H330" s="319"/>
      <c r="I330" s="334"/>
    </row>
    <row r="331" spans="1:9" s="89" customFormat="1" ht="19.5" customHeight="1">
      <c r="A331" s="8"/>
      <c r="B331" s="32"/>
      <c r="C331" s="601" t="s">
        <v>69</v>
      </c>
      <c r="D331" s="71">
        <v>11000</v>
      </c>
      <c r="E331" s="71">
        <v>11000</v>
      </c>
      <c r="F331" s="71">
        <v>8690</v>
      </c>
      <c r="G331" s="462">
        <f t="shared" si="8"/>
        <v>0.79</v>
      </c>
      <c r="H331" s="294"/>
      <c r="I331" s="123"/>
    </row>
    <row r="332" spans="1:9" s="89" customFormat="1" ht="19.5" customHeight="1">
      <c r="A332" s="8"/>
      <c r="B332" s="60"/>
      <c r="C332" s="6" t="s">
        <v>2</v>
      </c>
      <c r="D332" s="158"/>
      <c r="E332" s="158"/>
      <c r="F332" s="158">
        <v>3712</v>
      </c>
      <c r="G332" s="390"/>
      <c r="H332" s="294"/>
      <c r="I332" s="123"/>
    </row>
    <row r="333" spans="1:9" s="89" customFormat="1" ht="19.5" customHeight="1">
      <c r="A333" s="115"/>
      <c r="B333" s="33">
        <v>85326</v>
      </c>
      <c r="C333" s="589" t="s">
        <v>157</v>
      </c>
      <c r="D333" s="146">
        <f>D334+D335</f>
        <v>1190</v>
      </c>
      <c r="E333" s="66">
        <f>E334+E335</f>
        <v>1190</v>
      </c>
      <c r="F333" s="66">
        <f>F334+F335</f>
        <v>255</v>
      </c>
      <c r="G333" s="113">
        <f t="shared" si="8"/>
        <v>0.21428571428571427</v>
      </c>
      <c r="H333" s="312"/>
      <c r="I333" s="123"/>
    </row>
    <row r="334" spans="1:9" s="89" customFormat="1" ht="19.5" customHeight="1">
      <c r="A334" s="115"/>
      <c r="B334" s="34"/>
      <c r="C334" s="532" t="s">
        <v>207</v>
      </c>
      <c r="D334" s="135">
        <v>840</v>
      </c>
      <c r="E334" s="135">
        <v>840</v>
      </c>
      <c r="F334" s="135">
        <v>233</v>
      </c>
      <c r="G334" s="381">
        <f t="shared" si="8"/>
        <v>0.2773809523809524</v>
      </c>
      <c r="H334" s="320"/>
      <c r="I334" s="123"/>
    </row>
    <row r="335" spans="1:9" s="89" customFormat="1" ht="39" customHeight="1">
      <c r="A335" s="8"/>
      <c r="B335" s="61"/>
      <c r="C335" s="603" t="s">
        <v>254</v>
      </c>
      <c r="D335" s="81">
        <v>350</v>
      </c>
      <c r="E335" s="81">
        <v>350</v>
      </c>
      <c r="F335" s="81">
        <v>22</v>
      </c>
      <c r="G335" s="367">
        <f t="shared" si="8"/>
        <v>0.06285714285714286</v>
      </c>
      <c r="H335" s="258"/>
      <c r="I335" s="123"/>
    </row>
    <row r="336" spans="1:9" s="89" customFormat="1" ht="19.5" customHeight="1">
      <c r="A336" s="115"/>
      <c r="B336" s="148">
        <v>85333</v>
      </c>
      <c r="C336" s="133" t="s">
        <v>187</v>
      </c>
      <c r="D336" s="134">
        <f>D337+D338</f>
        <v>2290</v>
      </c>
      <c r="E336" s="2">
        <f>E337+E338</f>
        <v>2290</v>
      </c>
      <c r="F336" s="2">
        <f>F337+F338+F339</f>
        <v>715</v>
      </c>
      <c r="G336" s="106">
        <f t="shared" si="8"/>
        <v>0.31222707423580787</v>
      </c>
      <c r="H336" s="274"/>
      <c r="I336" s="123"/>
    </row>
    <row r="337" spans="1:8" ht="19.5" customHeight="1">
      <c r="A337" s="115"/>
      <c r="B337" s="34"/>
      <c r="C337" s="532" t="s">
        <v>207</v>
      </c>
      <c r="D337" s="135">
        <v>1900</v>
      </c>
      <c r="E337" s="135">
        <v>1900</v>
      </c>
      <c r="F337" s="135">
        <v>378</v>
      </c>
      <c r="G337" s="381">
        <f t="shared" si="8"/>
        <v>0.19894736842105262</v>
      </c>
      <c r="H337" s="274"/>
    </row>
    <row r="338" spans="1:8" ht="39" customHeight="1">
      <c r="A338" s="8"/>
      <c r="B338" s="61"/>
      <c r="C338" s="603" t="s">
        <v>254</v>
      </c>
      <c r="D338" s="346">
        <v>390</v>
      </c>
      <c r="E338" s="346">
        <v>390</v>
      </c>
      <c r="F338" s="346">
        <v>222</v>
      </c>
      <c r="G338" s="408">
        <f t="shared" si="8"/>
        <v>0.5692307692307692</v>
      </c>
      <c r="H338" s="294"/>
    </row>
    <row r="339" spans="1:8" ht="19.5" customHeight="1">
      <c r="A339" s="10"/>
      <c r="B339" s="60"/>
      <c r="C339" s="597" t="s">
        <v>2</v>
      </c>
      <c r="D339" s="160"/>
      <c r="E339" s="160"/>
      <c r="F339" s="160">
        <v>115</v>
      </c>
      <c r="G339" s="414"/>
      <c r="H339" s="294"/>
    </row>
    <row r="340" spans="1:8" ht="19.5" customHeight="1">
      <c r="A340" s="109">
        <v>854</v>
      </c>
      <c r="B340" s="110"/>
      <c r="C340" s="498" t="s">
        <v>154</v>
      </c>
      <c r="D340" s="544">
        <f>SUM(D341+D346+D349+D354+D359+D363)</f>
        <v>967740</v>
      </c>
      <c r="E340" s="102">
        <f>SUM(E341+E346+E349+E354+E359+E363)</f>
        <v>967740</v>
      </c>
      <c r="F340" s="102">
        <f>SUM(F341+F346+F349+F354+F359+F363)</f>
        <v>490909</v>
      </c>
      <c r="G340" s="103">
        <f aca="true" t="shared" si="9" ref="G340:G406">F340/E340</f>
        <v>0.5072736478806291</v>
      </c>
      <c r="H340" s="271"/>
    </row>
    <row r="341" spans="1:8" ht="19.5" customHeight="1">
      <c r="A341" s="112"/>
      <c r="B341" s="148">
        <v>85403</v>
      </c>
      <c r="C341" s="42" t="s">
        <v>162</v>
      </c>
      <c r="D341" s="134">
        <f>SUM(D342:D344)</f>
        <v>296500</v>
      </c>
      <c r="E341" s="2">
        <f>SUM(E342:E344)</f>
        <v>296500</v>
      </c>
      <c r="F341" s="2">
        <f>SUM(F342+F343+F344+F345)</f>
        <v>176985</v>
      </c>
      <c r="G341" s="400">
        <f t="shared" si="9"/>
        <v>0.5969139966273187</v>
      </c>
      <c r="H341" s="274"/>
    </row>
    <row r="342" spans="1:8" ht="19.5" customHeight="1">
      <c r="A342" s="121"/>
      <c r="B342" s="61"/>
      <c r="C342" s="485" t="s">
        <v>70</v>
      </c>
      <c r="D342" s="71">
        <v>280000</v>
      </c>
      <c r="E342" s="71">
        <v>280000</v>
      </c>
      <c r="F342" s="71">
        <v>172413</v>
      </c>
      <c r="G342" s="412">
        <f t="shared" si="9"/>
        <v>0.6157607142857143</v>
      </c>
      <c r="H342" s="279"/>
    </row>
    <row r="343" spans="1:8" ht="19.5" customHeight="1">
      <c r="A343" s="121"/>
      <c r="B343" s="61"/>
      <c r="C343" s="521" t="s">
        <v>207</v>
      </c>
      <c r="D343" s="156">
        <v>15000</v>
      </c>
      <c r="E343" s="156">
        <v>15000</v>
      </c>
      <c r="F343" s="156">
        <v>3555</v>
      </c>
      <c r="G343" s="389">
        <f t="shared" si="9"/>
        <v>0.237</v>
      </c>
      <c r="H343" s="321"/>
    </row>
    <row r="344" spans="1:8" ht="39" customHeight="1">
      <c r="A344" s="121"/>
      <c r="B344" s="61"/>
      <c r="C344" s="596" t="s">
        <v>254</v>
      </c>
      <c r="D344" s="343">
        <v>1500</v>
      </c>
      <c r="E344" s="343">
        <v>1500</v>
      </c>
      <c r="F344" s="343">
        <v>701</v>
      </c>
      <c r="G344" s="413">
        <f t="shared" si="9"/>
        <v>0.4673333333333333</v>
      </c>
      <c r="H344" s="283"/>
    </row>
    <row r="345" spans="1:8" ht="21.75" customHeight="1">
      <c r="A345" s="121"/>
      <c r="B345" s="61"/>
      <c r="C345" s="597" t="s">
        <v>2</v>
      </c>
      <c r="D345" s="160"/>
      <c r="E345" s="160"/>
      <c r="F345" s="160">
        <v>316</v>
      </c>
      <c r="G345" s="414"/>
      <c r="H345" s="283"/>
    </row>
    <row r="346" spans="1:8" ht="19.5" customHeight="1">
      <c r="A346" s="112"/>
      <c r="B346" s="148">
        <v>85406</v>
      </c>
      <c r="C346" s="42" t="s">
        <v>276</v>
      </c>
      <c r="D346" s="134">
        <f>D347+D348</f>
        <v>6700</v>
      </c>
      <c r="E346" s="2">
        <f>E347+E348</f>
        <v>6700</v>
      </c>
      <c r="F346" s="2">
        <f>F347+F348</f>
        <v>1295</v>
      </c>
      <c r="G346" s="106">
        <f t="shared" si="9"/>
        <v>0.19328358208955224</v>
      </c>
      <c r="H346" s="274"/>
    </row>
    <row r="347" spans="1:8" ht="19.5" customHeight="1">
      <c r="A347" s="112"/>
      <c r="B347" s="34"/>
      <c r="C347" s="593" t="s">
        <v>207</v>
      </c>
      <c r="D347" s="125">
        <v>6300</v>
      </c>
      <c r="E347" s="125">
        <v>6300</v>
      </c>
      <c r="F347" s="125">
        <v>948</v>
      </c>
      <c r="G347" s="377">
        <f t="shared" si="9"/>
        <v>0.15047619047619049</v>
      </c>
      <c r="H347" s="315"/>
    </row>
    <row r="348" spans="1:8" ht="39.75" customHeight="1">
      <c r="A348" s="112"/>
      <c r="B348" s="60"/>
      <c r="C348" s="597" t="s">
        <v>254</v>
      </c>
      <c r="D348" s="160">
        <v>400</v>
      </c>
      <c r="E348" s="160">
        <v>400</v>
      </c>
      <c r="F348" s="160">
        <v>347</v>
      </c>
      <c r="G348" s="414">
        <f t="shared" si="9"/>
        <v>0.8675</v>
      </c>
      <c r="H348" s="518"/>
    </row>
    <row r="349" spans="1:8" ht="19.5" customHeight="1">
      <c r="A349" s="115"/>
      <c r="B349" s="33">
        <v>85407</v>
      </c>
      <c r="C349" s="41" t="s">
        <v>118</v>
      </c>
      <c r="D349" s="146">
        <f>D350+D351</f>
        <v>2520</v>
      </c>
      <c r="E349" s="66">
        <f>E350+E351</f>
        <v>2520</v>
      </c>
      <c r="F349" s="66">
        <f>F350+F351+F352</f>
        <v>1291</v>
      </c>
      <c r="G349" s="113">
        <f t="shared" si="9"/>
        <v>0.5123015873015873</v>
      </c>
      <c r="H349" s="312"/>
    </row>
    <row r="350" spans="1:8" ht="18.75" customHeight="1">
      <c r="A350" s="8"/>
      <c r="B350" s="9"/>
      <c r="C350" s="615" t="s">
        <v>207</v>
      </c>
      <c r="D350" s="519">
        <v>2100</v>
      </c>
      <c r="E350" s="519">
        <v>2100</v>
      </c>
      <c r="F350" s="519">
        <v>608</v>
      </c>
      <c r="G350" s="520">
        <f t="shared" si="9"/>
        <v>0.2895238095238095</v>
      </c>
      <c r="H350" s="293"/>
    </row>
    <row r="351" spans="1:8" ht="38.25" customHeight="1">
      <c r="A351" s="115"/>
      <c r="B351" s="61"/>
      <c r="C351" s="521" t="s">
        <v>254</v>
      </c>
      <c r="D351" s="156">
        <v>420</v>
      </c>
      <c r="E351" s="153">
        <v>420</v>
      </c>
      <c r="F351" s="153">
        <v>196</v>
      </c>
      <c r="G351" s="210">
        <f t="shared" si="9"/>
        <v>0.4666666666666667</v>
      </c>
      <c r="H351" s="536"/>
    </row>
    <row r="352" spans="1:8" ht="20.25" customHeight="1">
      <c r="A352" s="115"/>
      <c r="B352" s="61"/>
      <c r="C352" s="603" t="s">
        <v>262</v>
      </c>
      <c r="D352" s="346"/>
      <c r="E352" s="346"/>
      <c r="F352" s="346">
        <v>487</v>
      </c>
      <c r="G352" s="408"/>
      <c r="H352" s="293"/>
    </row>
    <row r="353" spans="1:8" ht="20.25" customHeight="1">
      <c r="A353" s="515"/>
      <c r="B353" s="490"/>
      <c r="C353" s="497"/>
      <c r="D353" s="510"/>
      <c r="E353" s="510"/>
      <c r="F353" s="510"/>
      <c r="G353" s="514"/>
      <c r="H353" s="514"/>
    </row>
    <row r="354" spans="1:8" ht="19.5" customHeight="1">
      <c r="A354" s="115"/>
      <c r="B354" s="33">
        <v>85410</v>
      </c>
      <c r="C354" s="41" t="s">
        <v>163</v>
      </c>
      <c r="D354" s="146">
        <f>D355+D356+D357+D358</f>
        <v>513740</v>
      </c>
      <c r="E354" s="66">
        <f>E355+E356+E357+E358</f>
        <v>513740</v>
      </c>
      <c r="F354" s="66">
        <f>F355+F356+F357+F358</f>
        <v>244769</v>
      </c>
      <c r="G354" s="113">
        <f t="shared" si="9"/>
        <v>0.4764452836064936</v>
      </c>
      <c r="H354" s="312"/>
    </row>
    <row r="355" spans="1:8" ht="18.75" customHeight="1">
      <c r="A355" s="8"/>
      <c r="B355" s="32"/>
      <c r="C355" s="485" t="s">
        <v>71</v>
      </c>
      <c r="D355" s="71">
        <v>500000</v>
      </c>
      <c r="E355" s="71">
        <v>500000</v>
      </c>
      <c r="F355" s="71">
        <v>241901</v>
      </c>
      <c r="G355" s="412">
        <f t="shared" si="9"/>
        <v>0.483802</v>
      </c>
      <c r="H355" s="318"/>
    </row>
    <row r="356" spans="1:8" ht="18.75" customHeight="1">
      <c r="A356" s="8"/>
      <c r="B356" s="61"/>
      <c r="C356" s="593" t="s">
        <v>207</v>
      </c>
      <c r="D356" s="155">
        <v>11000</v>
      </c>
      <c r="E356" s="155">
        <v>11000</v>
      </c>
      <c r="F356" s="533">
        <v>2233</v>
      </c>
      <c r="G356" s="388">
        <f t="shared" si="9"/>
        <v>0.203</v>
      </c>
      <c r="H356" s="308"/>
    </row>
    <row r="357" spans="1:8" ht="40.5" customHeight="1">
      <c r="A357" s="8"/>
      <c r="B357" s="61"/>
      <c r="C357" s="521" t="s">
        <v>254</v>
      </c>
      <c r="D357" s="156">
        <v>1370</v>
      </c>
      <c r="E357" s="156">
        <v>1370</v>
      </c>
      <c r="F357" s="156">
        <v>492</v>
      </c>
      <c r="G357" s="389">
        <f t="shared" si="9"/>
        <v>0.35912408759124087</v>
      </c>
      <c r="H357" s="293"/>
    </row>
    <row r="358" spans="1:8" ht="18.75" customHeight="1">
      <c r="A358" s="8"/>
      <c r="B358" s="60"/>
      <c r="C358" s="531" t="s">
        <v>210</v>
      </c>
      <c r="D358" s="158">
        <v>1370</v>
      </c>
      <c r="E358" s="158">
        <v>1370</v>
      </c>
      <c r="F358" s="158">
        <v>143</v>
      </c>
      <c r="G358" s="390">
        <f t="shared" si="9"/>
        <v>0.10437956204379562</v>
      </c>
      <c r="H358" s="293"/>
    </row>
    <row r="359" spans="1:8" ht="19.5" customHeight="1">
      <c r="A359" s="115"/>
      <c r="B359" s="33">
        <v>85417</v>
      </c>
      <c r="C359" s="41" t="s">
        <v>120</v>
      </c>
      <c r="D359" s="146">
        <f>D360+D361+D362</f>
        <v>147720</v>
      </c>
      <c r="E359" s="66">
        <f>E360+E361+E362</f>
        <v>147720</v>
      </c>
      <c r="F359" s="66">
        <f>F360+F361+F362</f>
        <v>66347</v>
      </c>
      <c r="G359" s="113">
        <f t="shared" si="9"/>
        <v>0.4491402653669104</v>
      </c>
      <c r="H359" s="274"/>
    </row>
    <row r="360" spans="1:8" ht="18.75" customHeight="1">
      <c r="A360" s="8"/>
      <c r="B360" s="9"/>
      <c r="C360" s="532" t="s">
        <v>121</v>
      </c>
      <c r="D360" s="71">
        <v>147000</v>
      </c>
      <c r="E360" s="71">
        <v>147000</v>
      </c>
      <c r="F360" s="71">
        <v>66081</v>
      </c>
      <c r="G360" s="412">
        <f t="shared" si="9"/>
        <v>0.449530612244898</v>
      </c>
      <c r="H360" s="318"/>
    </row>
    <row r="361" spans="1:8" ht="18.75" customHeight="1">
      <c r="A361" s="8"/>
      <c r="B361" s="11"/>
      <c r="C361" s="591" t="s">
        <v>207</v>
      </c>
      <c r="D361" s="156">
        <v>680</v>
      </c>
      <c r="E361" s="156">
        <v>680</v>
      </c>
      <c r="F361" s="156">
        <v>255</v>
      </c>
      <c r="G361" s="389">
        <f t="shared" si="9"/>
        <v>0.375</v>
      </c>
      <c r="H361" s="294"/>
    </row>
    <row r="362" spans="1:8" ht="37.5" customHeight="1">
      <c r="A362" s="8"/>
      <c r="B362" s="6"/>
      <c r="C362" s="598" t="s">
        <v>254</v>
      </c>
      <c r="D362" s="158">
        <v>40</v>
      </c>
      <c r="E362" s="158">
        <v>40</v>
      </c>
      <c r="F362" s="158">
        <v>11</v>
      </c>
      <c r="G362" s="390">
        <f t="shared" si="9"/>
        <v>0.275</v>
      </c>
      <c r="H362" s="294"/>
    </row>
    <row r="363" spans="1:8" ht="18.75" customHeight="1">
      <c r="A363" s="8"/>
      <c r="B363" s="33">
        <v>85495</v>
      </c>
      <c r="C363" s="589" t="s">
        <v>86</v>
      </c>
      <c r="D363" s="474">
        <f>D364+D365</f>
        <v>560</v>
      </c>
      <c r="E363" s="50">
        <f>E364+E365</f>
        <v>560</v>
      </c>
      <c r="F363" s="50">
        <f>F364+F365</f>
        <v>222</v>
      </c>
      <c r="G363" s="197">
        <f t="shared" si="9"/>
        <v>0.3964285714285714</v>
      </c>
      <c r="H363" s="293"/>
    </row>
    <row r="364" spans="1:8" ht="19.5" customHeight="1">
      <c r="A364" s="8"/>
      <c r="B364" s="11"/>
      <c r="C364" s="592" t="s">
        <v>207</v>
      </c>
      <c r="D364" s="155">
        <v>260</v>
      </c>
      <c r="E364" s="155">
        <v>260</v>
      </c>
      <c r="F364" s="155">
        <v>49</v>
      </c>
      <c r="G364" s="388">
        <f t="shared" si="9"/>
        <v>0.18846153846153846</v>
      </c>
      <c r="H364" s="308"/>
    </row>
    <row r="365" spans="1:8" ht="38.25" customHeight="1">
      <c r="A365" s="8"/>
      <c r="B365" s="11"/>
      <c r="C365" s="597" t="s">
        <v>254</v>
      </c>
      <c r="D365" s="160">
        <v>300</v>
      </c>
      <c r="E365" s="160">
        <v>300</v>
      </c>
      <c r="F365" s="160">
        <v>173</v>
      </c>
      <c r="G365" s="414">
        <f t="shared" si="9"/>
        <v>0.5766666666666667</v>
      </c>
      <c r="H365" s="322"/>
    </row>
    <row r="366" spans="1:8" ht="20.25" customHeight="1" thickBot="1">
      <c r="A366" s="10"/>
      <c r="B366" s="6"/>
      <c r="C366" s="614" t="s">
        <v>181</v>
      </c>
      <c r="D366" s="569">
        <f>D367</f>
        <v>134739658</v>
      </c>
      <c r="E366" s="212">
        <f>E367</f>
        <v>138739658</v>
      </c>
      <c r="F366" s="212">
        <f>F367</f>
        <v>81984961</v>
      </c>
      <c r="G366" s="174">
        <f t="shared" si="9"/>
        <v>0.5909266476640731</v>
      </c>
      <c r="H366" s="298"/>
    </row>
    <row r="367" spans="1:8" ht="19.5" customHeight="1" thickTop="1">
      <c r="A367" s="128">
        <v>758</v>
      </c>
      <c r="B367" s="101"/>
      <c r="C367" s="110" t="s">
        <v>111</v>
      </c>
      <c r="D367" s="544">
        <f>D368+D370+D372</f>
        <v>134739658</v>
      </c>
      <c r="E367" s="102">
        <f>E368+E370+E372</f>
        <v>138739658</v>
      </c>
      <c r="F367" s="102">
        <f>F368+F370+F372</f>
        <v>81984961</v>
      </c>
      <c r="G367" s="103">
        <f t="shared" si="9"/>
        <v>0.5909266476640731</v>
      </c>
      <c r="H367" s="271"/>
    </row>
    <row r="368" spans="1:8" ht="19.5" customHeight="1">
      <c r="A368" s="115"/>
      <c r="B368" s="33">
        <v>75801</v>
      </c>
      <c r="C368" s="41" t="s">
        <v>166</v>
      </c>
      <c r="D368" s="146">
        <f>D369</f>
        <v>117997830</v>
      </c>
      <c r="E368" s="66">
        <f>E369</f>
        <v>117997830</v>
      </c>
      <c r="F368" s="66">
        <f>F369</f>
        <v>72614049</v>
      </c>
      <c r="G368" s="113">
        <f t="shared" si="9"/>
        <v>0.6153846134289079</v>
      </c>
      <c r="H368" s="274"/>
    </row>
    <row r="369" spans="1:8" ht="19.5" customHeight="1">
      <c r="A369" s="8"/>
      <c r="B369" s="40"/>
      <c r="C369" s="588" t="s">
        <v>220</v>
      </c>
      <c r="D369" s="108">
        <v>117997830</v>
      </c>
      <c r="E369" s="108">
        <v>117997830</v>
      </c>
      <c r="F369" s="108">
        <v>72614049</v>
      </c>
      <c r="G369" s="371">
        <f t="shared" si="9"/>
        <v>0.6153846134289079</v>
      </c>
      <c r="H369" s="259"/>
    </row>
    <row r="370" spans="1:8" ht="19.5" customHeight="1">
      <c r="A370" s="115"/>
      <c r="B370" s="33">
        <v>75803</v>
      </c>
      <c r="C370" s="41" t="s">
        <v>182</v>
      </c>
      <c r="D370" s="146">
        <f>D371</f>
        <v>3349263</v>
      </c>
      <c r="E370" s="66">
        <f>E371</f>
        <v>3349263</v>
      </c>
      <c r="F370" s="66">
        <f>F371</f>
        <v>1674630</v>
      </c>
      <c r="G370" s="113">
        <f t="shared" si="9"/>
        <v>0.4999995521402768</v>
      </c>
      <c r="H370" s="275"/>
    </row>
    <row r="371" spans="1:8" ht="19.5" customHeight="1">
      <c r="A371" s="8"/>
      <c r="B371" s="40"/>
      <c r="C371" s="588" t="s">
        <v>183</v>
      </c>
      <c r="D371" s="108">
        <v>3349263</v>
      </c>
      <c r="E371" s="108">
        <v>3349263</v>
      </c>
      <c r="F371" s="108">
        <v>1674630</v>
      </c>
      <c r="G371" s="371">
        <f t="shared" si="9"/>
        <v>0.4999995521402768</v>
      </c>
      <c r="H371" s="259"/>
    </row>
    <row r="372" spans="1:8" ht="19.5" customHeight="1">
      <c r="A372" s="115"/>
      <c r="B372" s="148">
        <v>75806</v>
      </c>
      <c r="C372" s="42" t="s">
        <v>11</v>
      </c>
      <c r="D372" s="134">
        <f>SUM(D373)</f>
        <v>13392565</v>
      </c>
      <c r="E372" s="2">
        <f>SUM(E373)</f>
        <v>17392565</v>
      </c>
      <c r="F372" s="2">
        <f>SUM(F373)</f>
        <v>7696282</v>
      </c>
      <c r="G372" s="400">
        <f t="shared" si="9"/>
        <v>0.4425041389812256</v>
      </c>
      <c r="H372" s="275"/>
    </row>
    <row r="373" spans="1:8" ht="19.5" customHeight="1">
      <c r="A373" s="8"/>
      <c r="B373" s="40"/>
      <c r="C373" s="588" t="s">
        <v>221</v>
      </c>
      <c r="D373" s="108">
        <v>13392565</v>
      </c>
      <c r="E373" s="108">
        <v>17392565</v>
      </c>
      <c r="F373" s="108">
        <v>7696282</v>
      </c>
      <c r="G373" s="371">
        <f t="shared" si="9"/>
        <v>0.4425041389812256</v>
      </c>
      <c r="H373" s="287"/>
    </row>
    <row r="374" spans="1:8" ht="21" customHeight="1" thickBot="1">
      <c r="A374" s="7"/>
      <c r="B374" s="50"/>
      <c r="C374" s="619" t="s">
        <v>170</v>
      </c>
      <c r="D374" s="570">
        <f>D375+D379+D384+D400+D406</f>
        <v>20085000</v>
      </c>
      <c r="E374" s="213">
        <f>E375+E379+E384+E400+E406</f>
        <v>22813691</v>
      </c>
      <c r="F374" s="213">
        <f>F375+F379+F384+F400+F406</f>
        <v>12495701</v>
      </c>
      <c r="G374" s="214">
        <f t="shared" si="9"/>
        <v>0.5477281602525431</v>
      </c>
      <c r="H374" s="215"/>
    </row>
    <row r="375" spans="1:8" ht="19.5" customHeight="1" thickTop="1">
      <c r="A375" s="216" t="s">
        <v>192</v>
      </c>
      <c r="B375" s="217"/>
      <c r="C375" s="529" t="s">
        <v>226</v>
      </c>
      <c r="D375" s="571">
        <f>D376</f>
        <v>3000</v>
      </c>
      <c r="E375" s="219">
        <f>E376</f>
        <v>3000</v>
      </c>
      <c r="F375" s="219">
        <f>F376</f>
        <v>1730</v>
      </c>
      <c r="G375" s="220">
        <f t="shared" si="9"/>
        <v>0.5766666666666667</v>
      </c>
      <c r="H375" s="221"/>
    </row>
    <row r="376" spans="1:8" ht="19.5" customHeight="1">
      <c r="A376" s="504"/>
      <c r="B376" s="222" t="s">
        <v>227</v>
      </c>
      <c r="C376" s="228" t="s">
        <v>228</v>
      </c>
      <c r="D376" s="559">
        <v>3000</v>
      </c>
      <c r="E376" s="48">
        <v>3000</v>
      </c>
      <c r="F376" s="48">
        <f>F377</f>
        <v>1730</v>
      </c>
      <c r="G376" s="183">
        <f t="shared" si="9"/>
        <v>0.5766666666666667</v>
      </c>
      <c r="H376" s="221"/>
    </row>
    <row r="377" spans="1:8" ht="19.5" customHeight="1">
      <c r="A377" s="505"/>
      <c r="B377" s="506"/>
      <c r="C377" s="347" t="s">
        <v>72</v>
      </c>
      <c r="D377" s="572">
        <v>3000</v>
      </c>
      <c r="E377" s="347">
        <v>3000</v>
      </c>
      <c r="F377" s="347">
        <v>1730</v>
      </c>
      <c r="G377" s="507">
        <f t="shared" si="9"/>
        <v>0.5766666666666667</v>
      </c>
      <c r="H377" s="225"/>
    </row>
    <row r="378" spans="1:8" ht="33" customHeight="1">
      <c r="A378" s="508"/>
      <c r="B378" s="509"/>
      <c r="C378" s="494"/>
      <c r="D378" s="494"/>
      <c r="E378" s="494"/>
      <c r="F378" s="494"/>
      <c r="G378" s="495"/>
      <c r="H378" s="510"/>
    </row>
    <row r="379" spans="1:8" ht="19.5" customHeight="1">
      <c r="A379" s="163">
        <v>801</v>
      </c>
      <c r="B379" s="217"/>
      <c r="C379" s="529" t="s">
        <v>97</v>
      </c>
      <c r="D379" s="544">
        <f>D382</f>
        <v>498000</v>
      </c>
      <c r="E379" s="102">
        <f>E380+E382</f>
        <v>583036</v>
      </c>
      <c r="F379" s="102">
        <f>F382</f>
        <v>498000</v>
      </c>
      <c r="G379" s="103">
        <f t="shared" si="9"/>
        <v>0.8541496579971048</v>
      </c>
      <c r="H379" s="218"/>
    </row>
    <row r="380" spans="1:9" s="87" customFormat="1" ht="19.5" customHeight="1">
      <c r="A380" s="59"/>
      <c r="B380" s="234">
        <v>80130</v>
      </c>
      <c r="C380" s="620" t="s">
        <v>113</v>
      </c>
      <c r="D380" s="146"/>
      <c r="E380" s="66">
        <f>E381</f>
        <v>85036</v>
      </c>
      <c r="F380" s="66"/>
      <c r="G380" s="106"/>
      <c r="H380" s="451"/>
      <c r="I380" s="13"/>
    </row>
    <row r="381" spans="1:9" s="87" customFormat="1" ht="39" customHeight="1">
      <c r="A381" s="79"/>
      <c r="B381" s="478"/>
      <c r="C381" s="621" t="s">
        <v>282</v>
      </c>
      <c r="D381" s="114"/>
      <c r="E381" s="30">
        <v>85036</v>
      </c>
      <c r="F381" s="30"/>
      <c r="G381" s="480"/>
      <c r="H381" s="479"/>
      <c r="I381" s="13"/>
    </row>
    <row r="382" spans="1:8" ht="18.75" customHeight="1">
      <c r="A382" s="18"/>
      <c r="B382" s="227">
        <v>80195</v>
      </c>
      <c r="C382" s="50" t="s">
        <v>86</v>
      </c>
      <c r="D382" s="181">
        <f>D383</f>
        <v>498000</v>
      </c>
      <c r="E382" s="228">
        <f>E383</f>
        <v>498000</v>
      </c>
      <c r="F382" s="228">
        <f>F383</f>
        <v>498000</v>
      </c>
      <c r="G382" s="183">
        <f t="shared" si="9"/>
        <v>1</v>
      </c>
      <c r="H382" s="233"/>
    </row>
    <row r="383" spans="1:8" ht="26.25" customHeight="1">
      <c r="A383" s="19"/>
      <c r="B383" s="17"/>
      <c r="C383" s="44" t="s">
        <v>189</v>
      </c>
      <c r="D383" s="47">
        <v>498000</v>
      </c>
      <c r="E383" s="44">
        <v>498000</v>
      </c>
      <c r="F383" s="44">
        <v>498000</v>
      </c>
      <c r="G383" s="180">
        <f t="shared" si="9"/>
        <v>1</v>
      </c>
      <c r="H383" s="233"/>
    </row>
    <row r="384" spans="1:8" ht="19.5" customHeight="1">
      <c r="A384" s="163">
        <v>853</v>
      </c>
      <c r="B384" s="217"/>
      <c r="C384" s="230" t="s">
        <v>103</v>
      </c>
      <c r="D384" s="573">
        <f>D385+D387+D390+D394+D396+D398</f>
        <v>18856000</v>
      </c>
      <c r="E384" s="230">
        <f>E385+E387+E390+E394+E396+E398</f>
        <v>21222396</v>
      </c>
      <c r="F384" s="230">
        <f>F385+F387+F390+F393+F394+F396+F398</f>
        <v>11395972</v>
      </c>
      <c r="G384" s="164">
        <f t="shared" si="9"/>
        <v>0.5369785767827535</v>
      </c>
      <c r="H384" s="229"/>
    </row>
    <row r="385" spans="1:8" ht="19.5" customHeight="1">
      <c r="A385" s="231"/>
      <c r="B385" s="232">
        <v>85301</v>
      </c>
      <c r="C385" s="45" t="s">
        <v>150</v>
      </c>
      <c r="D385" s="574">
        <f>D386</f>
        <v>6710000</v>
      </c>
      <c r="E385" s="45">
        <f>E386</f>
        <v>7987000</v>
      </c>
      <c r="F385" s="45">
        <f>F386</f>
        <v>4087414</v>
      </c>
      <c r="G385" s="208">
        <f t="shared" si="9"/>
        <v>0.5117583573306623</v>
      </c>
      <c r="H385" s="221"/>
    </row>
    <row r="386" spans="1:8" ht="23.25" customHeight="1">
      <c r="A386" s="18"/>
      <c r="B386" s="17"/>
      <c r="C386" s="26" t="s">
        <v>184</v>
      </c>
      <c r="D386" s="56">
        <v>6710000</v>
      </c>
      <c r="E386" s="44">
        <v>7987000</v>
      </c>
      <c r="F386" s="44">
        <v>4087414</v>
      </c>
      <c r="G386" s="180">
        <f t="shared" si="9"/>
        <v>0.5117583573306623</v>
      </c>
      <c r="H386" s="233"/>
    </row>
    <row r="387" spans="1:8" ht="19.5" customHeight="1">
      <c r="A387" s="59"/>
      <c r="B387" s="234">
        <v>85302</v>
      </c>
      <c r="C387" s="50" t="s">
        <v>104</v>
      </c>
      <c r="D387" s="474">
        <f>D388</f>
        <v>7609000</v>
      </c>
      <c r="E387" s="50">
        <f>E388+E389</f>
        <v>8080428</v>
      </c>
      <c r="F387" s="50">
        <f>F388+F389</f>
        <v>4135066</v>
      </c>
      <c r="G387" s="208">
        <f t="shared" si="9"/>
        <v>0.5117384871197417</v>
      </c>
      <c r="H387" s="221"/>
    </row>
    <row r="388" spans="1:8" ht="19.5" customHeight="1">
      <c r="A388" s="18"/>
      <c r="B388" s="15"/>
      <c r="C388" s="16" t="s">
        <v>185</v>
      </c>
      <c r="D388" s="54">
        <v>7609000</v>
      </c>
      <c r="E388" s="16">
        <v>8039400</v>
      </c>
      <c r="F388" s="16">
        <v>4094038</v>
      </c>
      <c r="G388" s="486">
        <f t="shared" si="9"/>
        <v>0.5092467099534791</v>
      </c>
      <c r="H388" s="235"/>
    </row>
    <row r="389" spans="1:8" ht="25.5" customHeight="1">
      <c r="A389" s="18"/>
      <c r="B389" s="17"/>
      <c r="C389" s="347" t="s">
        <v>258</v>
      </c>
      <c r="D389" s="572"/>
      <c r="E389" s="26">
        <v>41028</v>
      </c>
      <c r="F389" s="26">
        <v>41028</v>
      </c>
      <c r="G389" s="471">
        <f>F389/E389</f>
        <v>1</v>
      </c>
      <c r="H389" s="238"/>
    </row>
    <row r="390" spans="1:8" ht="19.5" customHeight="1">
      <c r="A390" s="226"/>
      <c r="B390" s="264">
        <v>85304</v>
      </c>
      <c r="C390" s="48" t="s">
        <v>186</v>
      </c>
      <c r="D390" s="559">
        <f>D391</f>
        <v>3662000</v>
      </c>
      <c r="E390" s="48">
        <f>E391</f>
        <v>4254110</v>
      </c>
      <c r="F390" s="48">
        <f>F391</f>
        <v>2700000</v>
      </c>
      <c r="G390" s="183">
        <f t="shared" si="9"/>
        <v>0.6346803444198669</v>
      </c>
      <c r="H390" s="237"/>
    </row>
    <row r="391" spans="1:8" ht="27.75" customHeight="1">
      <c r="A391" s="18"/>
      <c r="B391" s="43"/>
      <c r="C391" s="44" t="s">
        <v>73</v>
      </c>
      <c r="D391" s="53">
        <v>3662000</v>
      </c>
      <c r="E391" s="5">
        <v>4254110</v>
      </c>
      <c r="F391" s="5">
        <v>2700000</v>
      </c>
      <c r="G391" s="68">
        <f t="shared" si="9"/>
        <v>0.6346803444198669</v>
      </c>
      <c r="H391" s="236"/>
    </row>
    <row r="392" spans="1:9" s="84" customFormat="1" ht="24" customHeight="1">
      <c r="A392" s="226"/>
      <c r="B392" s="227">
        <v>85324</v>
      </c>
      <c r="C392" s="228" t="s">
        <v>277</v>
      </c>
      <c r="D392" s="105"/>
      <c r="E392" s="7"/>
      <c r="F392" s="7">
        <f>F393</f>
        <v>35812</v>
      </c>
      <c r="G392" s="149"/>
      <c r="H392" s="237"/>
      <c r="I392" s="334"/>
    </row>
    <row r="393" spans="1:8" ht="24" customHeight="1">
      <c r="A393" s="18"/>
      <c r="B393" s="17"/>
      <c r="C393" s="26" t="s">
        <v>263</v>
      </c>
      <c r="D393" s="52"/>
      <c r="E393" s="12"/>
      <c r="F393" s="12">
        <v>35812</v>
      </c>
      <c r="G393" s="68"/>
      <c r="H393" s="238"/>
    </row>
    <row r="394" spans="1:8" ht="19.5" customHeight="1">
      <c r="A394" s="59"/>
      <c r="B394" s="234">
        <v>85326</v>
      </c>
      <c r="C394" s="50" t="s">
        <v>74</v>
      </c>
      <c r="D394" s="474">
        <f>SUM(D395:D395)</f>
        <v>230000</v>
      </c>
      <c r="E394" s="50">
        <f>SUM(E395:E395)</f>
        <v>230000</v>
      </c>
      <c r="F394" s="50">
        <f>SUM(F395:F395)</f>
        <v>122400</v>
      </c>
      <c r="G394" s="208">
        <f t="shared" si="9"/>
        <v>0.5321739130434783</v>
      </c>
      <c r="H394" s="221"/>
    </row>
    <row r="395" spans="1:8" ht="23.25" customHeight="1">
      <c r="A395" s="59"/>
      <c r="B395" s="262"/>
      <c r="C395" s="347" t="s">
        <v>75</v>
      </c>
      <c r="D395" s="346">
        <v>230000</v>
      </c>
      <c r="E395" s="80">
        <v>230000</v>
      </c>
      <c r="F395" s="80">
        <v>122400</v>
      </c>
      <c r="G395" s="198">
        <f t="shared" si="9"/>
        <v>0.5321739130434783</v>
      </c>
      <c r="H395" s="221"/>
    </row>
    <row r="396" spans="1:8" ht="19.5" customHeight="1">
      <c r="A396" s="59"/>
      <c r="B396" s="232">
        <v>85333</v>
      </c>
      <c r="C396" s="45" t="s">
        <v>187</v>
      </c>
      <c r="D396" s="574">
        <f>D397</f>
        <v>618000</v>
      </c>
      <c r="E396" s="45">
        <f>E397</f>
        <v>643858</v>
      </c>
      <c r="F396" s="45">
        <f>F397</f>
        <v>294980</v>
      </c>
      <c r="G396" s="208">
        <f t="shared" si="9"/>
        <v>0.45814449769980337</v>
      </c>
      <c r="H396" s="221"/>
    </row>
    <row r="397" spans="1:8" ht="19.5" customHeight="1">
      <c r="A397" s="18"/>
      <c r="B397" s="17"/>
      <c r="C397" s="44" t="s">
        <v>188</v>
      </c>
      <c r="D397" s="575">
        <v>618000</v>
      </c>
      <c r="E397" s="46">
        <v>643858</v>
      </c>
      <c r="F397" s="46">
        <v>294980</v>
      </c>
      <c r="G397" s="415">
        <f t="shared" si="9"/>
        <v>0.45814449769980337</v>
      </c>
      <c r="H397" s="233"/>
    </row>
    <row r="398" spans="1:8" ht="19.5" customHeight="1">
      <c r="A398" s="59"/>
      <c r="B398" s="234">
        <v>85395</v>
      </c>
      <c r="C398" s="50" t="s">
        <v>86</v>
      </c>
      <c r="D398" s="474">
        <f>D399</f>
        <v>27000</v>
      </c>
      <c r="E398" s="50">
        <f>E399</f>
        <v>27000</v>
      </c>
      <c r="F398" s="50">
        <f>F399</f>
        <v>20300</v>
      </c>
      <c r="G398" s="208">
        <f t="shared" si="9"/>
        <v>0.7518518518518519</v>
      </c>
      <c r="H398" s="221"/>
    </row>
    <row r="399" spans="1:8" ht="29.25" customHeight="1">
      <c r="A399" s="18"/>
      <c r="B399" s="15"/>
      <c r="C399" s="348" t="s">
        <v>76</v>
      </c>
      <c r="D399" s="576">
        <v>27000</v>
      </c>
      <c r="E399" s="523">
        <v>27000</v>
      </c>
      <c r="F399" s="523">
        <v>20300</v>
      </c>
      <c r="G399" s="524">
        <f t="shared" si="9"/>
        <v>0.7518518518518519</v>
      </c>
      <c r="H399" s="236"/>
    </row>
    <row r="400" spans="1:8" ht="19.5" customHeight="1">
      <c r="A400" s="266">
        <v>854</v>
      </c>
      <c r="B400" s="522"/>
      <c r="C400" s="525" t="s">
        <v>53</v>
      </c>
      <c r="D400" s="568">
        <f>D401+D404</f>
        <v>72000</v>
      </c>
      <c r="E400" s="525">
        <f>E401+E404</f>
        <v>349259</v>
      </c>
      <c r="F400" s="525">
        <f>F401+F404</f>
        <v>349259</v>
      </c>
      <c r="G400" s="164">
        <f t="shared" si="9"/>
        <v>1</v>
      </c>
      <c r="H400" s="537"/>
    </row>
    <row r="401" spans="1:8" ht="20.25" customHeight="1">
      <c r="A401" s="226"/>
      <c r="B401" s="227">
        <v>85415</v>
      </c>
      <c r="C401" s="177" t="s">
        <v>190</v>
      </c>
      <c r="D401" s="553"/>
      <c r="E401" s="177">
        <f>E402</f>
        <v>277259</v>
      </c>
      <c r="F401" s="177">
        <f>F402</f>
        <v>277259</v>
      </c>
      <c r="G401" s="178">
        <f t="shared" si="9"/>
        <v>1</v>
      </c>
      <c r="H401" s="239"/>
    </row>
    <row r="402" spans="1:8" ht="18.75" customHeight="1">
      <c r="A402" s="18"/>
      <c r="B402" s="15"/>
      <c r="C402" s="348" t="s">
        <v>12</v>
      </c>
      <c r="D402" s="353"/>
      <c r="E402" s="348">
        <v>277259</v>
      </c>
      <c r="F402" s="348">
        <v>277259</v>
      </c>
      <c r="G402" s="469">
        <f t="shared" si="9"/>
        <v>1</v>
      </c>
      <c r="H402" s="236"/>
    </row>
    <row r="403" spans="1:8" ht="21.75" customHeight="1">
      <c r="A403" s="511"/>
      <c r="B403" s="509"/>
      <c r="C403" s="494"/>
      <c r="D403" s="494"/>
      <c r="E403" s="494"/>
      <c r="F403" s="494"/>
      <c r="G403" s="495"/>
      <c r="H403" s="494"/>
    </row>
    <row r="404" spans="1:9" s="84" customFormat="1" ht="20.25" customHeight="1">
      <c r="A404" s="226"/>
      <c r="B404" s="234">
        <v>85495</v>
      </c>
      <c r="C404" s="50" t="s">
        <v>86</v>
      </c>
      <c r="D404" s="181">
        <f>D405</f>
        <v>72000</v>
      </c>
      <c r="E404" s="228">
        <f>E405</f>
        <v>72000</v>
      </c>
      <c r="F404" s="228">
        <f>F405</f>
        <v>72000</v>
      </c>
      <c r="G404" s="211">
        <f t="shared" si="9"/>
        <v>1</v>
      </c>
      <c r="H404" s="237"/>
      <c r="I404" s="334"/>
    </row>
    <row r="405" spans="1:8" ht="24.75" customHeight="1">
      <c r="A405" s="19"/>
      <c r="B405" s="43"/>
      <c r="C405" s="26" t="s">
        <v>76</v>
      </c>
      <c r="D405" s="56">
        <v>72000</v>
      </c>
      <c r="E405" s="44">
        <v>72000</v>
      </c>
      <c r="F405" s="44">
        <v>72000</v>
      </c>
      <c r="G405" s="180">
        <f t="shared" si="9"/>
        <v>1</v>
      </c>
      <c r="H405" s="236"/>
    </row>
    <row r="406" spans="1:8" ht="18.75" customHeight="1">
      <c r="A406" s="266">
        <v>900</v>
      </c>
      <c r="B406" s="263"/>
      <c r="C406" s="110" t="s">
        <v>140</v>
      </c>
      <c r="D406" s="577">
        <f>D407</f>
        <v>656000</v>
      </c>
      <c r="E406" s="265">
        <f>E407</f>
        <v>656000</v>
      </c>
      <c r="F406" s="265">
        <f>F407</f>
        <v>250740</v>
      </c>
      <c r="G406" s="247">
        <f t="shared" si="9"/>
        <v>0.38222560975609754</v>
      </c>
      <c r="H406" s="236"/>
    </row>
    <row r="407" spans="1:8" ht="19.5" customHeight="1">
      <c r="A407" s="18"/>
      <c r="B407" s="264">
        <v>90002</v>
      </c>
      <c r="C407" s="42" t="s">
        <v>9</v>
      </c>
      <c r="D407" s="559">
        <v>656000</v>
      </c>
      <c r="E407" s="48">
        <v>656000</v>
      </c>
      <c r="F407" s="48">
        <f>F408</f>
        <v>250740</v>
      </c>
      <c r="G407" s="183">
        <f aca="true" t="shared" si="10" ref="G407:G452">F407/E407</f>
        <v>0.38222560975609754</v>
      </c>
      <c r="H407" s="236"/>
    </row>
    <row r="408" spans="1:8" ht="26.25" customHeight="1">
      <c r="A408" s="18"/>
      <c r="B408" s="15"/>
      <c r="C408" s="615" t="s">
        <v>235</v>
      </c>
      <c r="D408" s="572">
        <v>656000</v>
      </c>
      <c r="E408" s="44">
        <v>656000</v>
      </c>
      <c r="F408" s="44">
        <v>250740</v>
      </c>
      <c r="G408" s="180">
        <f t="shared" si="10"/>
        <v>0.38222560975609754</v>
      </c>
      <c r="H408" s="224"/>
    </row>
    <row r="409" spans="1:8" ht="24.75" customHeight="1" thickBot="1">
      <c r="A409" s="20"/>
      <c r="B409" s="83"/>
      <c r="C409" s="362" t="s">
        <v>6</v>
      </c>
      <c r="D409" s="578">
        <f>D413</f>
        <v>2492981</v>
      </c>
      <c r="E409" s="363">
        <f>E410+E413</f>
        <v>2774858</v>
      </c>
      <c r="F409" s="363">
        <f>F413</f>
        <v>1545516</v>
      </c>
      <c r="G409" s="244">
        <f t="shared" si="10"/>
        <v>0.5569712035714981</v>
      </c>
      <c r="H409" s="237"/>
    </row>
    <row r="410" spans="1:8" ht="21" customHeight="1" thickTop="1">
      <c r="A410" s="128">
        <v>754</v>
      </c>
      <c r="B410" s="463"/>
      <c r="C410" s="464" t="s">
        <v>152</v>
      </c>
      <c r="D410" s="579"/>
      <c r="E410" s="455">
        <f>E411</f>
        <v>26000</v>
      </c>
      <c r="F410" s="455"/>
      <c r="G410" s="465"/>
      <c r="H410" s="237"/>
    </row>
    <row r="411" spans="1:8" ht="24.75" customHeight="1">
      <c r="A411" s="249"/>
      <c r="B411" s="49">
        <v>75411</v>
      </c>
      <c r="C411" s="450" t="s">
        <v>201</v>
      </c>
      <c r="D411" s="559"/>
      <c r="E411" s="48">
        <f>E412</f>
        <v>26000</v>
      </c>
      <c r="F411" s="48"/>
      <c r="G411" s="183"/>
      <c r="H411" s="237"/>
    </row>
    <row r="412" spans="1:8" ht="24.75" customHeight="1">
      <c r="A412" s="20"/>
      <c r="B412" s="21"/>
      <c r="C412" s="481" t="s">
        <v>249</v>
      </c>
      <c r="D412" s="47"/>
      <c r="E412" s="44">
        <v>26000</v>
      </c>
      <c r="F412" s="44"/>
      <c r="G412" s="180"/>
      <c r="H412" s="238"/>
    </row>
    <row r="413" spans="1:8" ht="19.5" customHeight="1">
      <c r="A413" s="240" t="s">
        <v>77</v>
      </c>
      <c r="B413" s="240"/>
      <c r="C413" s="110" t="s">
        <v>97</v>
      </c>
      <c r="D413" s="560">
        <f aca="true" t="shared" si="11" ref="D413:F414">D414</f>
        <v>2492981</v>
      </c>
      <c r="E413" s="241">
        <f t="shared" si="11"/>
        <v>2748858</v>
      </c>
      <c r="F413" s="241">
        <f t="shared" si="11"/>
        <v>1545516</v>
      </c>
      <c r="G413" s="187">
        <f t="shared" si="10"/>
        <v>0.5622393008296537</v>
      </c>
      <c r="H413" s="323">
        <f>H414</f>
        <v>0</v>
      </c>
    </row>
    <row r="414" spans="1:8" ht="19.5" customHeight="1">
      <c r="A414" s="22"/>
      <c r="B414" s="242" t="s">
        <v>213</v>
      </c>
      <c r="C414" s="622" t="s">
        <v>116</v>
      </c>
      <c r="D414" s="105">
        <f t="shared" si="11"/>
        <v>2492981</v>
      </c>
      <c r="E414" s="7">
        <f t="shared" si="11"/>
        <v>2748858</v>
      </c>
      <c r="F414" s="7">
        <f t="shared" si="11"/>
        <v>1545516</v>
      </c>
      <c r="G414" s="107">
        <f t="shared" si="10"/>
        <v>0.5622393008296537</v>
      </c>
      <c r="H414" s="223"/>
    </row>
    <row r="415" spans="1:8" ht="19.5" customHeight="1">
      <c r="A415" s="22"/>
      <c r="B415" s="349"/>
      <c r="C415" s="481" t="s">
        <v>191</v>
      </c>
      <c r="D415" s="47">
        <v>2492981</v>
      </c>
      <c r="E415" s="56">
        <v>2748858</v>
      </c>
      <c r="F415" s="56">
        <v>1545516</v>
      </c>
      <c r="G415" s="416">
        <f t="shared" si="10"/>
        <v>0.5622393008296537</v>
      </c>
      <c r="H415" s="224"/>
    </row>
    <row r="416" spans="1:8" ht="24.75" customHeight="1" thickBot="1">
      <c r="A416" s="20"/>
      <c r="B416" s="21"/>
      <c r="C416" s="623" t="s">
        <v>13</v>
      </c>
      <c r="D416" s="580">
        <f>D417+D421+D424+D429+D434+D437+D441</f>
        <v>20671534</v>
      </c>
      <c r="E416" s="243">
        <f>E417+E421+E424+E429+E434+E437+E441</f>
        <v>20294774</v>
      </c>
      <c r="F416" s="243">
        <f>F417+F421+F424+F429+F434+F437+F441</f>
        <v>11469421</v>
      </c>
      <c r="G416" s="244">
        <f t="shared" si="10"/>
        <v>0.5651415975363904</v>
      </c>
      <c r="H416" s="324"/>
    </row>
    <row r="417" spans="1:9" s="89" customFormat="1" ht="19.5" customHeight="1" thickTop="1">
      <c r="A417" s="245" t="s">
        <v>138</v>
      </c>
      <c r="B417" s="245"/>
      <c r="C417" s="110" t="s">
        <v>137</v>
      </c>
      <c r="D417" s="560">
        <f>D418</f>
        <v>913750</v>
      </c>
      <c r="E417" s="241">
        <f>E418</f>
        <v>348750</v>
      </c>
      <c r="F417" s="241">
        <f>F418</f>
        <v>348750</v>
      </c>
      <c r="G417" s="187">
        <f t="shared" si="10"/>
        <v>1</v>
      </c>
      <c r="H417" s="323"/>
      <c r="I417" s="123"/>
    </row>
    <row r="418" spans="1:9" s="89" customFormat="1" ht="19.5" customHeight="1">
      <c r="A418" s="22"/>
      <c r="B418" s="242" t="s">
        <v>149</v>
      </c>
      <c r="C418" s="622" t="s">
        <v>127</v>
      </c>
      <c r="D418" s="181">
        <f>D419+D420</f>
        <v>913750</v>
      </c>
      <c r="E418" s="228">
        <f>E419+E420</f>
        <v>348750</v>
      </c>
      <c r="F418" s="228">
        <f>F419+F420</f>
        <v>348750</v>
      </c>
      <c r="G418" s="211">
        <f t="shared" si="10"/>
        <v>1</v>
      </c>
      <c r="H418" s="223"/>
      <c r="I418" s="123"/>
    </row>
    <row r="419" spans="1:9" s="89" customFormat="1" ht="22.5" customHeight="1">
      <c r="A419" s="22"/>
      <c r="B419" s="349"/>
      <c r="C419" s="609" t="s">
        <v>239</v>
      </c>
      <c r="D419" s="581">
        <v>910000</v>
      </c>
      <c r="E419" s="352">
        <v>345000</v>
      </c>
      <c r="F419" s="352">
        <v>345000</v>
      </c>
      <c r="G419" s="417">
        <f t="shared" si="10"/>
        <v>1</v>
      </c>
      <c r="H419" s="235"/>
      <c r="I419" s="123"/>
    </row>
    <row r="420" spans="1:9" s="87" customFormat="1" ht="39.75" customHeight="1">
      <c r="A420" s="341"/>
      <c r="B420" s="351"/>
      <c r="C420" s="624" t="s">
        <v>240</v>
      </c>
      <c r="D420" s="452">
        <v>3750</v>
      </c>
      <c r="E420" s="172">
        <v>3750</v>
      </c>
      <c r="F420" s="172">
        <v>3750</v>
      </c>
      <c r="G420" s="401">
        <f t="shared" si="10"/>
        <v>1</v>
      </c>
      <c r="H420" s="342"/>
      <c r="I420" s="13"/>
    </row>
    <row r="421" spans="1:9" s="89" customFormat="1" ht="19.5" customHeight="1">
      <c r="A421" s="139">
        <v>700</v>
      </c>
      <c r="B421" s="101"/>
      <c r="C421" s="110" t="s">
        <v>164</v>
      </c>
      <c r="D421" s="560">
        <f aca="true" t="shared" si="12" ref="D421:F422">D422</f>
        <v>320000</v>
      </c>
      <c r="E421" s="241">
        <f t="shared" si="12"/>
        <v>320000</v>
      </c>
      <c r="F421" s="241">
        <f t="shared" si="12"/>
        <v>80928</v>
      </c>
      <c r="G421" s="187">
        <f t="shared" si="10"/>
        <v>0.2529</v>
      </c>
      <c r="H421" s="323"/>
      <c r="I421" s="123"/>
    </row>
    <row r="422" spans="1:17" s="89" customFormat="1" ht="19.5" customHeight="1">
      <c r="A422" s="23"/>
      <c r="B422" s="49">
        <v>70005</v>
      </c>
      <c r="C422" s="450" t="s">
        <v>193</v>
      </c>
      <c r="D422" s="559">
        <f t="shared" si="12"/>
        <v>320000</v>
      </c>
      <c r="E422" s="48">
        <f t="shared" si="12"/>
        <v>320000</v>
      </c>
      <c r="F422" s="48">
        <f t="shared" si="12"/>
        <v>80928</v>
      </c>
      <c r="G422" s="183">
        <f t="shared" si="10"/>
        <v>0.2529</v>
      </c>
      <c r="H422" s="326" t="e">
        <f>H423+#REF!</f>
        <v>#REF!</v>
      </c>
      <c r="I422" s="237"/>
      <c r="J422" s="248"/>
      <c r="K422" s="248"/>
      <c r="L422" s="248"/>
      <c r="M422" s="248"/>
      <c r="N422" s="248"/>
      <c r="O422" s="248"/>
      <c r="P422" s="248"/>
      <c r="Q422" s="248"/>
    </row>
    <row r="423" spans="1:9" s="89" customFormat="1" ht="30.75" customHeight="1">
      <c r="A423" s="20"/>
      <c r="B423" s="21"/>
      <c r="C423" s="530" t="s">
        <v>78</v>
      </c>
      <c r="D423" s="47">
        <v>320000</v>
      </c>
      <c r="E423" s="44">
        <v>320000</v>
      </c>
      <c r="F423" s="44">
        <v>80928</v>
      </c>
      <c r="G423" s="180">
        <f t="shared" si="10"/>
        <v>0.2529</v>
      </c>
      <c r="H423" s="236"/>
      <c r="I423" s="123"/>
    </row>
    <row r="424" spans="1:9" s="89" customFormat="1" ht="19.5" customHeight="1">
      <c r="A424" s="128">
        <v>710</v>
      </c>
      <c r="B424" s="101"/>
      <c r="C424" s="110" t="s">
        <v>151</v>
      </c>
      <c r="D424" s="560">
        <f>D425+D427</f>
        <v>411512</v>
      </c>
      <c r="E424" s="241">
        <f>E425+E427</f>
        <v>411512</v>
      </c>
      <c r="F424" s="241">
        <f>F425+F427</f>
        <v>183600</v>
      </c>
      <c r="G424" s="187">
        <f t="shared" si="10"/>
        <v>0.4461595287622232</v>
      </c>
      <c r="H424" s="323"/>
      <c r="I424" s="123"/>
    </row>
    <row r="425" spans="1:9" s="89" customFormat="1" ht="19.5" customHeight="1">
      <c r="A425" s="23"/>
      <c r="B425" s="49">
        <v>71013</v>
      </c>
      <c r="C425" s="450" t="s">
        <v>194</v>
      </c>
      <c r="D425" s="559">
        <f>D426</f>
        <v>80000</v>
      </c>
      <c r="E425" s="48">
        <f>E426</f>
        <v>80000</v>
      </c>
      <c r="F425" s="48"/>
      <c r="G425" s="183"/>
      <c r="H425" s="326"/>
      <c r="I425" s="123"/>
    </row>
    <row r="426" spans="1:9" s="89" customFormat="1" ht="19.5" customHeight="1">
      <c r="A426" s="23"/>
      <c r="B426" s="24"/>
      <c r="C426" s="609" t="s">
        <v>195</v>
      </c>
      <c r="D426" s="54">
        <v>80000</v>
      </c>
      <c r="E426" s="353">
        <v>80000</v>
      </c>
      <c r="F426" s="353"/>
      <c r="G426" s="418"/>
      <c r="H426" s="235"/>
      <c r="I426" s="123"/>
    </row>
    <row r="427" spans="1:9" s="89" customFormat="1" ht="19.5" customHeight="1">
      <c r="A427" s="23"/>
      <c r="B427" s="49">
        <v>71015</v>
      </c>
      <c r="C427" s="450" t="s">
        <v>196</v>
      </c>
      <c r="D427" s="559">
        <f>SUM(D428:D428)</f>
        <v>331512</v>
      </c>
      <c r="E427" s="48">
        <f>SUM(E428:E428)</f>
        <v>331512</v>
      </c>
      <c r="F427" s="48">
        <f>SUM(F428:F428)</f>
        <v>183600</v>
      </c>
      <c r="G427" s="183">
        <f t="shared" si="10"/>
        <v>0.5538261058423225</v>
      </c>
      <c r="H427" s="326"/>
      <c r="I427" s="123"/>
    </row>
    <row r="428" spans="1:9" s="89" customFormat="1" ht="27" customHeight="1">
      <c r="A428" s="20"/>
      <c r="B428" s="49"/>
      <c r="C428" s="530" t="s">
        <v>197</v>
      </c>
      <c r="D428" s="47">
        <v>331512</v>
      </c>
      <c r="E428" s="47">
        <v>331512</v>
      </c>
      <c r="F428" s="47">
        <v>183600</v>
      </c>
      <c r="G428" s="403">
        <f t="shared" si="10"/>
        <v>0.5538261058423225</v>
      </c>
      <c r="H428" s="224"/>
      <c r="I428" s="123"/>
    </row>
    <row r="429" spans="1:9" s="89" customFormat="1" ht="19.5" customHeight="1">
      <c r="A429" s="128">
        <v>750</v>
      </c>
      <c r="B429" s="101"/>
      <c r="C429" s="110" t="s">
        <v>148</v>
      </c>
      <c r="D429" s="560">
        <f>D430+D432</f>
        <v>899272</v>
      </c>
      <c r="E429" s="241">
        <f>E430+E432</f>
        <v>899272</v>
      </c>
      <c r="F429" s="241">
        <f>F430+F432</f>
        <v>566810</v>
      </c>
      <c r="G429" s="187">
        <f t="shared" si="10"/>
        <v>0.6302987305286943</v>
      </c>
      <c r="H429" s="323"/>
      <c r="I429" s="123"/>
    </row>
    <row r="430" spans="1:9" s="89" customFormat="1" ht="19.5" customHeight="1">
      <c r="A430" s="249"/>
      <c r="B430" s="49">
        <v>75011</v>
      </c>
      <c r="C430" s="450" t="s">
        <v>173</v>
      </c>
      <c r="D430" s="559">
        <f>D431</f>
        <v>785272</v>
      </c>
      <c r="E430" s="48">
        <f>E431</f>
        <v>785272</v>
      </c>
      <c r="F430" s="48">
        <f>F431</f>
        <v>452810</v>
      </c>
      <c r="G430" s="183">
        <f t="shared" si="10"/>
        <v>0.5766282256339205</v>
      </c>
      <c r="H430" s="223"/>
      <c r="I430" s="123"/>
    </row>
    <row r="431" spans="1:9" s="89" customFormat="1" ht="23.25" customHeight="1">
      <c r="A431" s="23"/>
      <c r="B431" s="21"/>
      <c r="C431" s="625" t="s">
        <v>198</v>
      </c>
      <c r="D431" s="56">
        <v>785272</v>
      </c>
      <c r="E431" s="56">
        <v>785272</v>
      </c>
      <c r="F431" s="56">
        <v>452810</v>
      </c>
      <c r="G431" s="416">
        <f t="shared" si="10"/>
        <v>0.5766282256339205</v>
      </c>
      <c r="H431" s="235"/>
      <c r="I431" s="123"/>
    </row>
    <row r="432" spans="1:9" s="89" customFormat="1" ht="19.5" customHeight="1">
      <c r="A432" s="23"/>
      <c r="B432" s="82">
        <v>75045</v>
      </c>
      <c r="C432" s="622" t="s">
        <v>199</v>
      </c>
      <c r="D432" s="181">
        <f>D433</f>
        <v>114000</v>
      </c>
      <c r="E432" s="228">
        <f>E433</f>
        <v>114000</v>
      </c>
      <c r="F432" s="228">
        <f>F433</f>
        <v>114000</v>
      </c>
      <c r="G432" s="211">
        <f t="shared" si="10"/>
        <v>1</v>
      </c>
      <c r="H432" s="326"/>
      <c r="I432" s="123"/>
    </row>
    <row r="433" spans="1:8" ht="19.5" customHeight="1">
      <c r="A433" s="20"/>
      <c r="B433" s="21"/>
      <c r="C433" s="530" t="s">
        <v>200</v>
      </c>
      <c r="D433" s="47">
        <v>114000</v>
      </c>
      <c r="E433" s="47">
        <v>114000</v>
      </c>
      <c r="F433" s="47">
        <v>114000</v>
      </c>
      <c r="G433" s="403">
        <f t="shared" si="10"/>
        <v>1</v>
      </c>
      <c r="H433" s="224"/>
    </row>
    <row r="434" spans="1:8" ht="19.5" customHeight="1">
      <c r="A434" s="128">
        <v>754</v>
      </c>
      <c r="B434" s="101"/>
      <c r="C434" s="110" t="s">
        <v>152</v>
      </c>
      <c r="D434" s="560">
        <f aca="true" t="shared" si="13" ref="D434:F435">D435</f>
        <v>11299000</v>
      </c>
      <c r="E434" s="241">
        <f t="shared" si="13"/>
        <v>11299000</v>
      </c>
      <c r="F434" s="241">
        <f t="shared" si="13"/>
        <v>7014416</v>
      </c>
      <c r="G434" s="187">
        <f t="shared" si="10"/>
        <v>0.6207997167890964</v>
      </c>
      <c r="H434" s="323"/>
    </row>
    <row r="435" spans="1:8" ht="19.5" customHeight="1">
      <c r="A435" s="23"/>
      <c r="B435" s="82">
        <v>75411</v>
      </c>
      <c r="C435" s="622" t="s">
        <v>201</v>
      </c>
      <c r="D435" s="181">
        <f t="shared" si="13"/>
        <v>11299000</v>
      </c>
      <c r="E435" s="228">
        <f t="shared" si="13"/>
        <v>11299000</v>
      </c>
      <c r="F435" s="228">
        <f t="shared" si="13"/>
        <v>7014416</v>
      </c>
      <c r="G435" s="211">
        <f t="shared" si="10"/>
        <v>0.6207997167890964</v>
      </c>
      <c r="H435" s="223"/>
    </row>
    <row r="436" spans="1:8" ht="29.25" customHeight="1">
      <c r="A436" s="20"/>
      <c r="B436" s="49"/>
      <c r="C436" s="625" t="s">
        <v>79</v>
      </c>
      <c r="D436" s="47">
        <v>11299000</v>
      </c>
      <c r="E436" s="44">
        <v>11299000</v>
      </c>
      <c r="F436" s="47">
        <v>7014416</v>
      </c>
      <c r="G436" s="403">
        <f t="shared" si="10"/>
        <v>0.6207997167890964</v>
      </c>
      <c r="H436" s="224"/>
    </row>
    <row r="437" spans="1:8" ht="18" customHeight="1">
      <c r="A437" s="128">
        <v>851</v>
      </c>
      <c r="B437" s="101"/>
      <c r="C437" s="110" t="s">
        <v>101</v>
      </c>
      <c r="D437" s="560">
        <f>D438</f>
        <v>2845000</v>
      </c>
      <c r="E437" s="241">
        <f>E438</f>
        <v>2845000</v>
      </c>
      <c r="F437" s="241">
        <f>F438</f>
        <v>1078788</v>
      </c>
      <c r="G437" s="187">
        <f t="shared" si="10"/>
        <v>0.3791873462214411</v>
      </c>
      <c r="H437" s="323"/>
    </row>
    <row r="438" spans="1:8" ht="29.25" customHeight="1">
      <c r="A438" s="175"/>
      <c r="B438" s="82">
        <v>85156</v>
      </c>
      <c r="C438" s="622" t="s">
        <v>271</v>
      </c>
      <c r="D438" s="181">
        <f>SUM(D439:D440)</f>
        <v>2845000</v>
      </c>
      <c r="E438" s="228">
        <f>SUM(E439:E440)</f>
        <v>2845000</v>
      </c>
      <c r="F438" s="228">
        <f>SUM(F439:F440)</f>
        <v>1078788</v>
      </c>
      <c r="G438" s="211">
        <f t="shared" si="10"/>
        <v>0.3791873462214411</v>
      </c>
      <c r="H438" s="223"/>
    </row>
    <row r="439" spans="1:8" ht="27.75" customHeight="1">
      <c r="A439" s="23"/>
      <c r="B439" s="24"/>
      <c r="C439" s="626" t="s">
        <v>272</v>
      </c>
      <c r="D439" s="55">
        <v>113000</v>
      </c>
      <c r="E439" s="25">
        <v>113000</v>
      </c>
      <c r="F439" s="55">
        <v>64550</v>
      </c>
      <c r="G439" s="419">
        <f t="shared" si="10"/>
        <v>0.5712389380530973</v>
      </c>
      <c r="H439" s="327"/>
    </row>
    <row r="440" spans="1:8" ht="27.75" customHeight="1">
      <c r="A440" s="20"/>
      <c r="B440" s="21"/>
      <c r="C440" s="626" t="s">
        <v>56</v>
      </c>
      <c r="D440" s="582">
        <v>2732000</v>
      </c>
      <c r="E440" s="356">
        <v>2732000</v>
      </c>
      <c r="F440" s="354">
        <v>1014238</v>
      </c>
      <c r="G440" s="420">
        <f t="shared" si="10"/>
        <v>0.3712437774524158</v>
      </c>
      <c r="H440" s="233"/>
    </row>
    <row r="441" spans="1:8" ht="18.75" customHeight="1">
      <c r="A441" s="139">
        <v>853</v>
      </c>
      <c r="B441" s="140"/>
      <c r="C441" s="194" t="s">
        <v>103</v>
      </c>
      <c r="D441" s="558">
        <f>D442+D444+D446+D449+D451+D453</f>
        <v>3983000</v>
      </c>
      <c r="E441" s="246">
        <f>E442+E444+E446+E449+E451+E453</f>
        <v>4171240</v>
      </c>
      <c r="F441" s="246">
        <f>F442+F444+F446+F449+F451+F453</f>
        <v>2196129</v>
      </c>
      <c r="G441" s="247">
        <f t="shared" si="10"/>
        <v>0.5264930811940813</v>
      </c>
      <c r="H441" s="325"/>
    </row>
    <row r="442" spans="1:8" ht="19.5" customHeight="1">
      <c r="A442" s="23"/>
      <c r="B442" s="148">
        <v>85303</v>
      </c>
      <c r="C442" s="42" t="s">
        <v>202</v>
      </c>
      <c r="D442" s="574">
        <f>D443</f>
        <v>1584000</v>
      </c>
      <c r="E442" s="45">
        <f>E443</f>
        <v>1648722</v>
      </c>
      <c r="F442" s="45">
        <f>F443</f>
        <v>856704</v>
      </c>
      <c r="G442" s="208">
        <f t="shared" si="10"/>
        <v>0.5196170124496429</v>
      </c>
      <c r="H442" s="328"/>
    </row>
    <row r="443" spans="1:8" ht="24.75" customHeight="1">
      <c r="A443" s="23"/>
      <c r="B443" s="40"/>
      <c r="C443" s="481" t="s">
        <v>203</v>
      </c>
      <c r="D443" s="47">
        <v>1584000</v>
      </c>
      <c r="E443" s="44">
        <v>1648722</v>
      </c>
      <c r="F443" s="47">
        <v>856704</v>
      </c>
      <c r="G443" s="403">
        <f t="shared" si="10"/>
        <v>0.5196170124496429</v>
      </c>
      <c r="H443" s="235"/>
    </row>
    <row r="444" spans="1:8" ht="16.5" customHeight="1">
      <c r="A444" s="23"/>
      <c r="B444" s="33">
        <v>85316</v>
      </c>
      <c r="C444" s="622" t="s">
        <v>175</v>
      </c>
      <c r="D444" s="181">
        <f>SUM(D445:D445)</f>
        <v>40000</v>
      </c>
      <c r="E444" s="228">
        <f>SUM(E445:E445)</f>
        <v>40000</v>
      </c>
      <c r="F444" s="228">
        <f>SUM(F445:F445)</f>
        <v>19980</v>
      </c>
      <c r="G444" s="211">
        <f t="shared" si="10"/>
        <v>0.4995</v>
      </c>
      <c r="H444" s="326"/>
    </row>
    <row r="445" spans="1:8" ht="19.5" customHeight="1">
      <c r="A445" s="23"/>
      <c r="B445" s="6"/>
      <c r="C445" s="625" t="s">
        <v>204</v>
      </c>
      <c r="D445" s="56">
        <v>40000</v>
      </c>
      <c r="E445" s="26">
        <v>40000</v>
      </c>
      <c r="F445" s="56">
        <v>19980</v>
      </c>
      <c r="G445" s="416">
        <f t="shared" si="10"/>
        <v>0.4995</v>
      </c>
      <c r="H445" s="327"/>
    </row>
    <row r="446" spans="1:8" ht="19.5" customHeight="1">
      <c r="A446" s="23"/>
      <c r="B446" s="82">
        <v>85321</v>
      </c>
      <c r="C446" s="622" t="s">
        <v>273</v>
      </c>
      <c r="D446" s="181">
        <f>D447+D448</f>
        <v>350000</v>
      </c>
      <c r="E446" s="228">
        <f>E447+E448</f>
        <v>369200</v>
      </c>
      <c r="F446" s="228">
        <f>F447+F448</f>
        <v>184000</v>
      </c>
      <c r="G446" s="211">
        <f t="shared" si="10"/>
        <v>0.49837486457204766</v>
      </c>
      <c r="H446" s="326"/>
    </row>
    <row r="447" spans="1:8" ht="27.75" customHeight="1">
      <c r="A447" s="23"/>
      <c r="B447" s="261"/>
      <c r="C447" s="627" t="s">
        <v>60</v>
      </c>
      <c r="D447" s="54">
        <v>340000</v>
      </c>
      <c r="E447" s="54">
        <v>359200</v>
      </c>
      <c r="F447" s="54">
        <v>184000</v>
      </c>
      <c r="G447" s="421">
        <f t="shared" si="10"/>
        <v>0.512249443207127</v>
      </c>
      <c r="H447" s="224"/>
    </row>
    <row r="448" spans="1:8" ht="26.25" customHeight="1">
      <c r="A448" s="23"/>
      <c r="B448" s="24"/>
      <c r="C448" s="628" t="s">
        <v>62</v>
      </c>
      <c r="D448" s="527">
        <v>10000</v>
      </c>
      <c r="E448" s="526">
        <v>10000</v>
      </c>
      <c r="F448" s="527"/>
      <c r="G448" s="528"/>
      <c r="H448" s="238"/>
    </row>
    <row r="449" spans="1:9" s="89" customFormat="1" ht="19.5" customHeight="1">
      <c r="A449" s="23"/>
      <c r="B449" s="49">
        <v>85331</v>
      </c>
      <c r="C449" s="450" t="s">
        <v>205</v>
      </c>
      <c r="D449" s="559">
        <f>D450</f>
        <v>257000</v>
      </c>
      <c r="E449" s="48">
        <f>E450</f>
        <v>257000</v>
      </c>
      <c r="F449" s="48">
        <f>F450</f>
        <v>116000</v>
      </c>
      <c r="G449" s="183">
        <f t="shared" si="10"/>
        <v>0.45136186770428016</v>
      </c>
      <c r="H449" s="233"/>
      <c r="I449" s="123"/>
    </row>
    <row r="450" spans="1:9" s="89" customFormat="1" ht="29.25" customHeight="1">
      <c r="A450" s="23"/>
      <c r="B450" s="21"/>
      <c r="C450" s="625" t="s">
        <v>206</v>
      </c>
      <c r="D450" s="56">
        <v>257000</v>
      </c>
      <c r="E450" s="26">
        <v>257000</v>
      </c>
      <c r="F450" s="56">
        <v>116000</v>
      </c>
      <c r="G450" s="416">
        <f t="shared" si="10"/>
        <v>0.45136186770428016</v>
      </c>
      <c r="H450" s="238"/>
      <c r="I450" s="123"/>
    </row>
    <row r="451" spans="1:9" s="89" customFormat="1" ht="19.5" customHeight="1">
      <c r="A451" s="23"/>
      <c r="B451" s="49">
        <v>85333</v>
      </c>
      <c r="C451" s="49" t="s">
        <v>187</v>
      </c>
      <c r="D451" s="554">
        <f>SUM(D452:D452)</f>
        <v>1752000</v>
      </c>
      <c r="E451" s="250">
        <f>SUM(E452:E452)</f>
        <v>1829572</v>
      </c>
      <c r="F451" s="250">
        <f>SUM(F452:F452)</f>
        <v>992700</v>
      </c>
      <c r="G451" s="251">
        <f t="shared" si="10"/>
        <v>0.5425859162689416</v>
      </c>
      <c r="H451" s="329"/>
      <c r="I451" s="123"/>
    </row>
    <row r="452" spans="1:9" s="89" customFormat="1" ht="19.5" customHeight="1">
      <c r="A452" s="23"/>
      <c r="B452" s="49"/>
      <c r="C452" s="481" t="s">
        <v>188</v>
      </c>
      <c r="D452" s="47">
        <v>1752000</v>
      </c>
      <c r="E452" s="47">
        <v>1829572</v>
      </c>
      <c r="F452" s="47">
        <v>992700</v>
      </c>
      <c r="G452" s="403">
        <f t="shared" si="10"/>
        <v>0.5425859162689416</v>
      </c>
      <c r="H452" s="236"/>
      <c r="I452" s="123"/>
    </row>
    <row r="453" spans="1:9" s="73" customFormat="1" ht="19.5" customHeight="1">
      <c r="A453" s="252"/>
      <c r="B453" s="253">
        <v>85334</v>
      </c>
      <c r="C453" s="253" t="s">
        <v>14</v>
      </c>
      <c r="D453" s="583"/>
      <c r="E453" s="355">
        <f>E454</f>
        <v>26746</v>
      </c>
      <c r="F453" s="355">
        <f>F454</f>
        <v>26745</v>
      </c>
      <c r="G453" s="422">
        <v>0.9999</v>
      </c>
      <c r="H453" s="330"/>
      <c r="I453" s="254"/>
    </row>
    <row r="454" spans="1:10" s="29" customFormat="1" ht="19.5" customHeight="1">
      <c r="A454" s="64"/>
      <c r="B454" s="65"/>
      <c r="C454" s="65" t="s">
        <v>61</v>
      </c>
      <c r="D454" s="584"/>
      <c r="E454" s="28">
        <v>26746</v>
      </c>
      <c r="F454" s="28">
        <v>26745</v>
      </c>
      <c r="G454" s="423">
        <v>0.9999</v>
      </c>
      <c r="H454" s="255"/>
      <c r="I454" s="512"/>
      <c r="J454" s="39"/>
    </row>
    <row r="455" spans="1:9" s="29" customFormat="1" ht="12.75">
      <c r="A455"/>
      <c r="B455"/>
      <c r="E455"/>
      <c r="F455"/>
      <c r="G455" s="424"/>
      <c r="H455"/>
      <c r="I455" s="38"/>
    </row>
    <row r="456" spans="1:8" s="29" customFormat="1" ht="12.75">
      <c r="A456" s="538"/>
      <c r="B456" s="538"/>
      <c r="C456" s="538"/>
      <c r="D456" s="538"/>
      <c r="E456" s="538"/>
      <c r="F456" s="538"/>
      <c r="G456" s="539"/>
      <c r="H456" s="538"/>
    </row>
    <row r="457" spans="1:34" s="89" customFormat="1" ht="14.25">
      <c r="A457" s="85"/>
      <c r="B457" s="86"/>
      <c r="C457" s="87"/>
      <c r="D457" s="87"/>
      <c r="E457" s="637" t="s">
        <v>284</v>
      </c>
      <c r="F457" s="86"/>
      <c r="H457" s="87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</row>
    <row r="458" spans="1:34" s="89" customFormat="1" ht="14.25">
      <c r="A458" s="85"/>
      <c r="B458" s="86"/>
      <c r="C458" s="87"/>
      <c r="D458" s="87"/>
      <c r="E458" s="435" t="s">
        <v>285</v>
      </c>
      <c r="F458" s="86"/>
      <c r="G458" s="540"/>
      <c r="H458" s="87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</row>
    <row r="459" spans="1:34" s="89" customFormat="1" ht="14.25">
      <c r="A459" s="85"/>
      <c r="B459" s="86"/>
      <c r="C459" s="87"/>
      <c r="D459" s="87"/>
      <c r="E459" s="435" t="s">
        <v>286</v>
      </c>
      <c r="F459" s="86"/>
      <c r="G459" s="540"/>
      <c r="H459" s="87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</row>
    <row r="460" spans="1:34" s="89" customFormat="1" ht="12.75">
      <c r="A460" s="85"/>
      <c r="B460" s="86"/>
      <c r="C460" s="87"/>
      <c r="D460" s="87"/>
      <c r="E460" s="86"/>
      <c r="F460" s="86"/>
      <c r="G460" s="540"/>
      <c r="H460" s="87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</row>
    <row r="461" spans="1:34" s="89" customFormat="1" ht="12.75">
      <c r="A461" s="85"/>
      <c r="B461" s="86"/>
      <c r="C461" s="87"/>
      <c r="D461" s="87"/>
      <c r="E461" s="86"/>
      <c r="F461" s="86"/>
      <c r="G461" s="540"/>
      <c r="H461" s="87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</row>
    <row r="462" spans="1:34" s="89" customFormat="1" ht="12.75">
      <c r="A462" s="85"/>
      <c r="B462" s="86"/>
      <c r="C462" s="87"/>
      <c r="D462" s="87"/>
      <c r="E462" s="86"/>
      <c r="F462" s="86"/>
      <c r="G462" s="540"/>
      <c r="H462" s="87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</row>
    <row r="463" spans="1:34" s="89" customFormat="1" ht="12.75">
      <c r="A463" s="85"/>
      <c r="B463" s="86"/>
      <c r="C463" s="87"/>
      <c r="D463" s="87"/>
      <c r="E463" s="86"/>
      <c r="F463" s="86"/>
      <c r="G463" s="540"/>
      <c r="H463" s="87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</row>
    <row r="464" spans="1:34" s="89" customFormat="1" ht="12.75">
      <c r="A464" s="85"/>
      <c r="B464" s="86"/>
      <c r="C464" s="87"/>
      <c r="D464" s="87"/>
      <c r="E464" s="86"/>
      <c r="F464" s="86"/>
      <c r="G464" s="540"/>
      <c r="H464" s="87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</row>
    <row r="465" spans="1:34" s="89" customFormat="1" ht="12.75">
      <c r="A465" s="85"/>
      <c r="B465" s="86"/>
      <c r="C465" s="87"/>
      <c r="D465" s="87"/>
      <c r="E465" s="86"/>
      <c r="F465" s="86"/>
      <c r="G465" s="540"/>
      <c r="H465" s="87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</row>
    <row r="466" spans="1:34" s="89" customFormat="1" ht="12.75">
      <c r="A466" s="85"/>
      <c r="B466" s="86"/>
      <c r="C466" s="87"/>
      <c r="D466" s="87"/>
      <c r="E466" s="86"/>
      <c r="F466" s="86"/>
      <c r="G466" s="540"/>
      <c r="H466" s="87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</row>
    <row r="467" spans="1:34" s="89" customFormat="1" ht="12.75">
      <c r="A467" s="85"/>
      <c r="B467" s="86"/>
      <c r="C467" s="87"/>
      <c r="D467" s="87"/>
      <c r="E467" s="86"/>
      <c r="F467" s="86"/>
      <c r="G467" s="540"/>
      <c r="H467" s="87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</row>
    <row r="468" spans="1:34" s="89" customFormat="1" ht="12.75">
      <c r="A468" s="85"/>
      <c r="B468" s="86"/>
      <c r="C468" s="87"/>
      <c r="D468" s="87"/>
      <c r="E468" s="86"/>
      <c r="F468" s="86"/>
      <c r="G468" s="540"/>
      <c r="H468" s="87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</row>
    <row r="469" spans="1:34" s="89" customFormat="1" ht="12.75">
      <c r="A469" s="85"/>
      <c r="B469" s="86"/>
      <c r="C469" s="87"/>
      <c r="D469" s="87"/>
      <c r="E469" s="86"/>
      <c r="F469" s="86"/>
      <c r="G469" s="540"/>
      <c r="H469" s="87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</row>
    <row r="470" spans="1:34" s="89" customFormat="1" ht="12.75">
      <c r="A470" s="85"/>
      <c r="B470" s="86"/>
      <c r="C470" s="87"/>
      <c r="D470" s="87"/>
      <c r="E470" s="86"/>
      <c r="F470" s="86"/>
      <c r="G470" s="540"/>
      <c r="H470" s="87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</row>
    <row r="471" spans="1:34" s="89" customFormat="1" ht="12.75">
      <c r="A471" s="85"/>
      <c r="B471" s="86"/>
      <c r="C471" s="87"/>
      <c r="D471" s="87"/>
      <c r="E471" s="86"/>
      <c r="F471" s="86"/>
      <c r="G471" s="540"/>
      <c r="H471" s="87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</row>
    <row r="472" spans="1:34" s="89" customFormat="1" ht="12.75">
      <c r="A472" s="85"/>
      <c r="B472" s="86"/>
      <c r="C472" s="87"/>
      <c r="D472" s="87"/>
      <c r="E472" s="86"/>
      <c r="F472" s="86"/>
      <c r="G472" s="540"/>
      <c r="H472" s="87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</row>
    <row r="473" spans="1:34" s="89" customFormat="1" ht="12.75">
      <c r="A473" s="85"/>
      <c r="B473" s="86"/>
      <c r="C473" s="87"/>
      <c r="D473" s="87"/>
      <c r="E473" s="86"/>
      <c r="F473" s="86"/>
      <c r="G473" s="540"/>
      <c r="H473" s="87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</row>
    <row r="474" spans="1:34" s="89" customFormat="1" ht="12.75">
      <c r="A474" s="85"/>
      <c r="B474" s="86"/>
      <c r="C474" s="87"/>
      <c r="D474" s="87"/>
      <c r="E474" s="86"/>
      <c r="F474" s="86"/>
      <c r="G474" s="540"/>
      <c r="H474" s="87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</row>
    <row r="475" spans="1:34" s="89" customFormat="1" ht="12.75">
      <c r="A475" s="85"/>
      <c r="B475" s="86"/>
      <c r="C475" s="87"/>
      <c r="D475" s="87"/>
      <c r="E475" s="86"/>
      <c r="F475" s="86"/>
      <c r="G475" s="540"/>
      <c r="H475" s="87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</row>
    <row r="476" spans="1:34" s="89" customFormat="1" ht="12.75">
      <c r="A476" s="85"/>
      <c r="B476" s="86"/>
      <c r="C476" s="87"/>
      <c r="D476" s="87"/>
      <c r="E476" s="86"/>
      <c r="F476" s="86"/>
      <c r="G476" s="540"/>
      <c r="H476" s="87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</row>
    <row r="477" spans="1:34" s="89" customFormat="1" ht="12.75">
      <c r="A477" s="85"/>
      <c r="B477" s="86"/>
      <c r="C477" s="87"/>
      <c r="D477" s="87"/>
      <c r="E477" s="86"/>
      <c r="F477" s="86"/>
      <c r="G477" s="540"/>
      <c r="H477" s="87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</row>
    <row r="478" spans="1:34" s="89" customFormat="1" ht="12.75">
      <c r="A478" s="85"/>
      <c r="B478" s="86"/>
      <c r="C478" s="87"/>
      <c r="D478" s="87"/>
      <c r="E478" s="86"/>
      <c r="F478" s="86"/>
      <c r="G478" s="540"/>
      <c r="H478" s="87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</row>
    <row r="479" spans="1:34" s="89" customFormat="1" ht="12.75">
      <c r="A479" s="85"/>
      <c r="B479" s="86"/>
      <c r="C479" s="87"/>
      <c r="D479" s="87"/>
      <c r="E479" s="86"/>
      <c r="F479" s="86"/>
      <c r="G479" s="540"/>
      <c r="H479" s="87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</row>
    <row r="480" spans="1:34" s="89" customFormat="1" ht="12.75">
      <c r="A480" s="85"/>
      <c r="B480" s="86"/>
      <c r="C480" s="87"/>
      <c r="D480" s="87"/>
      <c r="E480" s="86"/>
      <c r="F480" s="86"/>
      <c r="G480" s="540"/>
      <c r="H480" s="87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</row>
    <row r="481" spans="1:34" s="89" customFormat="1" ht="12.75">
      <c r="A481" s="85"/>
      <c r="B481" s="86"/>
      <c r="C481" s="87"/>
      <c r="D481" s="87"/>
      <c r="E481" s="86"/>
      <c r="F481" s="86"/>
      <c r="G481" s="540"/>
      <c r="H481" s="87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</row>
    <row r="482" spans="1:34" s="89" customFormat="1" ht="12.75">
      <c r="A482" s="85"/>
      <c r="B482" s="86"/>
      <c r="C482" s="87"/>
      <c r="D482" s="87"/>
      <c r="E482" s="86"/>
      <c r="F482" s="86"/>
      <c r="G482" s="540"/>
      <c r="H482" s="87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</row>
    <row r="483" spans="1:34" s="89" customFormat="1" ht="12.75">
      <c r="A483" s="85"/>
      <c r="B483" s="86"/>
      <c r="C483" s="87"/>
      <c r="D483" s="87"/>
      <c r="E483" s="86"/>
      <c r="F483" s="86"/>
      <c r="G483" s="540"/>
      <c r="H483" s="87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</row>
    <row r="484" spans="1:34" s="89" customFormat="1" ht="12.75">
      <c r="A484" s="85"/>
      <c r="B484" s="86"/>
      <c r="C484" s="87"/>
      <c r="D484" s="87"/>
      <c r="E484" s="86"/>
      <c r="F484" s="86"/>
      <c r="G484" s="540"/>
      <c r="H484" s="87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</row>
    <row r="485" spans="1:34" s="89" customFormat="1" ht="12.75">
      <c r="A485" s="85"/>
      <c r="B485" s="86"/>
      <c r="C485" s="87"/>
      <c r="D485" s="87"/>
      <c r="E485" s="86"/>
      <c r="F485" s="86"/>
      <c r="G485" s="540"/>
      <c r="H485" s="87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</row>
    <row r="486" spans="1:34" s="89" customFormat="1" ht="12.75">
      <c r="A486" s="85"/>
      <c r="B486" s="86"/>
      <c r="C486" s="87"/>
      <c r="D486" s="87"/>
      <c r="E486" s="86"/>
      <c r="F486" s="86"/>
      <c r="G486" s="540"/>
      <c r="H486" s="87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</row>
    <row r="487" spans="1:34" s="89" customFormat="1" ht="12.75">
      <c r="A487" s="85"/>
      <c r="B487" s="86"/>
      <c r="C487" s="87"/>
      <c r="D487" s="87"/>
      <c r="E487" s="86"/>
      <c r="F487" s="86"/>
      <c r="G487" s="540"/>
      <c r="H487" s="87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</row>
    <row r="488" spans="1:34" s="89" customFormat="1" ht="12.75">
      <c r="A488" s="85"/>
      <c r="B488" s="86"/>
      <c r="C488" s="87"/>
      <c r="D488" s="87"/>
      <c r="E488" s="86"/>
      <c r="F488" s="86"/>
      <c r="G488" s="540"/>
      <c r="H488" s="87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</row>
    <row r="489" spans="1:34" s="89" customFormat="1" ht="12.75">
      <c r="A489" s="85"/>
      <c r="B489" s="86"/>
      <c r="C489" s="87"/>
      <c r="D489" s="87"/>
      <c r="E489" s="86"/>
      <c r="F489" s="86"/>
      <c r="G489" s="540"/>
      <c r="H489" s="87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</row>
    <row r="490" spans="1:34" s="89" customFormat="1" ht="12.75">
      <c r="A490" s="85"/>
      <c r="B490" s="86"/>
      <c r="C490" s="87"/>
      <c r="D490" s="87"/>
      <c r="E490" s="86"/>
      <c r="F490" s="86"/>
      <c r="G490" s="540"/>
      <c r="H490" s="87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</row>
    <row r="491" spans="1:34" s="89" customFormat="1" ht="12.75">
      <c r="A491" s="85"/>
      <c r="B491" s="86"/>
      <c r="C491" s="87"/>
      <c r="D491" s="87"/>
      <c r="E491" s="86"/>
      <c r="F491" s="86"/>
      <c r="G491" s="540"/>
      <c r="H491" s="87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</row>
    <row r="492" spans="1:34" s="89" customFormat="1" ht="12.75">
      <c r="A492" s="85"/>
      <c r="B492" s="86"/>
      <c r="C492" s="87"/>
      <c r="D492" s="87"/>
      <c r="E492" s="86"/>
      <c r="F492" s="86"/>
      <c r="G492" s="540"/>
      <c r="H492" s="87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</row>
    <row r="493" spans="1:34" s="89" customFormat="1" ht="12.75">
      <c r="A493" s="85"/>
      <c r="B493" s="86"/>
      <c r="C493" s="87"/>
      <c r="D493" s="87"/>
      <c r="E493" s="86"/>
      <c r="F493" s="86"/>
      <c r="G493" s="540"/>
      <c r="H493" s="87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</row>
    <row r="494" spans="1:34" s="89" customFormat="1" ht="12.75">
      <c r="A494" s="85"/>
      <c r="B494" s="86"/>
      <c r="C494" s="87"/>
      <c r="D494" s="87"/>
      <c r="E494" s="86"/>
      <c r="F494" s="86"/>
      <c r="G494" s="540"/>
      <c r="H494" s="87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</row>
    <row r="495" spans="1:34" s="89" customFormat="1" ht="12.75">
      <c r="A495" s="85"/>
      <c r="B495" s="86"/>
      <c r="C495" s="87"/>
      <c r="D495" s="87"/>
      <c r="E495" s="86"/>
      <c r="F495" s="86"/>
      <c r="G495" s="540"/>
      <c r="H495" s="87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</row>
    <row r="496" spans="1:34" s="89" customFormat="1" ht="12.75">
      <c r="A496" s="85"/>
      <c r="B496" s="86"/>
      <c r="C496" s="87"/>
      <c r="D496" s="87"/>
      <c r="E496" s="86"/>
      <c r="F496" s="86"/>
      <c r="G496" s="540"/>
      <c r="H496" s="87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</row>
    <row r="497" spans="1:34" s="89" customFormat="1" ht="12.75">
      <c r="A497" s="85"/>
      <c r="B497" s="86"/>
      <c r="C497" s="87"/>
      <c r="D497" s="87"/>
      <c r="E497" s="86"/>
      <c r="F497" s="86"/>
      <c r="G497" s="540"/>
      <c r="H497" s="87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</row>
    <row r="498" spans="1:34" s="89" customFormat="1" ht="12.75">
      <c r="A498" s="85"/>
      <c r="B498" s="86"/>
      <c r="C498" s="87"/>
      <c r="D498" s="87"/>
      <c r="E498" s="86"/>
      <c r="F498" s="86"/>
      <c r="G498" s="540"/>
      <c r="H498" s="87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</row>
    <row r="499" spans="1:34" s="89" customFormat="1" ht="12.75">
      <c r="A499" s="85"/>
      <c r="B499" s="86"/>
      <c r="C499" s="87"/>
      <c r="D499" s="87"/>
      <c r="E499" s="86"/>
      <c r="F499" s="86"/>
      <c r="G499" s="540"/>
      <c r="H499" s="87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</row>
    <row r="500" spans="1:34" s="89" customFormat="1" ht="12.75">
      <c r="A500" s="85"/>
      <c r="B500" s="86"/>
      <c r="C500" s="87"/>
      <c r="D500" s="87"/>
      <c r="E500" s="86"/>
      <c r="F500" s="86"/>
      <c r="G500" s="540"/>
      <c r="H500" s="87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</row>
    <row r="501" spans="1:34" s="89" customFormat="1" ht="12.75">
      <c r="A501" s="85"/>
      <c r="B501" s="86"/>
      <c r="C501" s="87"/>
      <c r="D501" s="87"/>
      <c r="E501" s="86"/>
      <c r="F501" s="86"/>
      <c r="G501" s="540"/>
      <c r="H501" s="87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</row>
    <row r="502" spans="1:34" s="89" customFormat="1" ht="12.75">
      <c r="A502" s="85"/>
      <c r="B502" s="86"/>
      <c r="C502" s="87"/>
      <c r="D502" s="87"/>
      <c r="E502" s="86"/>
      <c r="F502" s="86"/>
      <c r="G502" s="540"/>
      <c r="H502" s="87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</row>
    <row r="503" spans="1:34" s="89" customFormat="1" ht="12.75">
      <c r="A503" s="85"/>
      <c r="B503" s="86"/>
      <c r="C503" s="87"/>
      <c r="D503" s="87"/>
      <c r="E503" s="86"/>
      <c r="F503" s="86"/>
      <c r="G503" s="540"/>
      <c r="H503" s="87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</row>
    <row r="504" spans="1:34" s="89" customFormat="1" ht="12.75">
      <c r="A504" s="85"/>
      <c r="B504" s="86"/>
      <c r="C504" s="87"/>
      <c r="D504" s="87"/>
      <c r="E504" s="86"/>
      <c r="F504" s="86"/>
      <c r="G504" s="540"/>
      <c r="H504" s="87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</row>
    <row r="505" spans="1:34" s="89" customFormat="1" ht="12.75">
      <c r="A505" s="85"/>
      <c r="B505" s="86"/>
      <c r="C505" s="87"/>
      <c r="D505" s="87"/>
      <c r="E505" s="86"/>
      <c r="F505" s="86"/>
      <c r="G505" s="540"/>
      <c r="H505" s="87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</row>
    <row r="506" spans="1:34" s="89" customFormat="1" ht="12.75">
      <c r="A506" s="85"/>
      <c r="B506" s="86"/>
      <c r="C506" s="87"/>
      <c r="D506" s="87"/>
      <c r="E506" s="86"/>
      <c r="F506" s="86"/>
      <c r="G506" s="540"/>
      <c r="H506" s="87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</row>
    <row r="507" spans="1:34" s="89" customFormat="1" ht="12.75">
      <c r="A507" s="85"/>
      <c r="B507" s="86"/>
      <c r="C507" s="87"/>
      <c r="D507" s="87"/>
      <c r="E507" s="86"/>
      <c r="F507" s="86"/>
      <c r="G507" s="540"/>
      <c r="H507" s="87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</row>
    <row r="508" spans="1:34" s="89" customFormat="1" ht="12.75">
      <c r="A508" s="85"/>
      <c r="B508" s="86"/>
      <c r="C508" s="87"/>
      <c r="D508" s="87"/>
      <c r="E508" s="86"/>
      <c r="F508" s="86"/>
      <c r="G508" s="540"/>
      <c r="H508" s="87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</row>
    <row r="509" spans="1:34" s="89" customFormat="1" ht="12.75">
      <c r="A509" s="85"/>
      <c r="B509" s="86"/>
      <c r="C509" s="87"/>
      <c r="D509" s="87"/>
      <c r="E509" s="86"/>
      <c r="F509" s="86"/>
      <c r="G509" s="540"/>
      <c r="H509" s="87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</row>
    <row r="510" spans="1:34" s="89" customFormat="1" ht="12.75">
      <c r="A510" s="85"/>
      <c r="B510" s="86"/>
      <c r="C510" s="87"/>
      <c r="D510" s="87"/>
      <c r="E510" s="86"/>
      <c r="F510" s="86"/>
      <c r="G510" s="540"/>
      <c r="H510" s="87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</row>
    <row r="511" spans="1:34" s="89" customFormat="1" ht="12.75">
      <c r="A511" s="85"/>
      <c r="B511" s="86"/>
      <c r="C511" s="87"/>
      <c r="D511" s="87"/>
      <c r="E511" s="86"/>
      <c r="F511" s="86"/>
      <c r="G511" s="540"/>
      <c r="H511" s="87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</row>
    <row r="512" spans="1:34" s="89" customFormat="1" ht="12.75">
      <c r="A512" s="85"/>
      <c r="B512" s="86"/>
      <c r="C512" s="87"/>
      <c r="D512" s="87"/>
      <c r="E512" s="86"/>
      <c r="F512" s="86"/>
      <c r="G512" s="540"/>
      <c r="H512" s="87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</row>
    <row r="513" spans="1:34" s="89" customFormat="1" ht="12.75">
      <c r="A513" s="85"/>
      <c r="B513" s="86"/>
      <c r="C513" s="87"/>
      <c r="D513" s="87"/>
      <c r="E513" s="86"/>
      <c r="F513" s="86"/>
      <c r="G513" s="540"/>
      <c r="H513" s="87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</row>
    <row r="514" spans="1:34" s="89" customFormat="1" ht="12.75">
      <c r="A514" s="85"/>
      <c r="B514" s="86"/>
      <c r="C514" s="87"/>
      <c r="D514" s="87"/>
      <c r="E514" s="86"/>
      <c r="F514" s="86"/>
      <c r="G514" s="540"/>
      <c r="H514" s="87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</row>
    <row r="515" spans="1:34" s="89" customFormat="1" ht="12.75">
      <c r="A515" s="85"/>
      <c r="B515" s="86"/>
      <c r="C515" s="87"/>
      <c r="D515" s="87"/>
      <c r="E515" s="86"/>
      <c r="F515" s="86"/>
      <c r="G515" s="540"/>
      <c r="H515" s="87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</row>
    <row r="516" spans="1:34" s="89" customFormat="1" ht="12.75">
      <c r="A516" s="85"/>
      <c r="B516" s="86"/>
      <c r="C516" s="87"/>
      <c r="D516" s="87"/>
      <c r="E516" s="86"/>
      <c r="F516" s="86"/>
      <c r="G516" s="540"/>
      <c r="H516" s="87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</row>
    <row r="517" spans="1:34" s="89" customFormat="1" ht="12.75">
      <c r="A517" s="85"/>
      <c r="B517" s="86"/>
      <c r="C517" s="87"/>
      <c r="D517" s="87"/>
      <c r="E517" s="86"/>
      <c r="F517" s="86"/>
      <c r="G517" s="540"/>
      <c r="H517" s="87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</row>
    <row r="518" spans="1:34" s="89" customFormat="1" ht="12.75">
      <c r="A518" s="85"/>
      <c r="B518" s="86"/>
      <c r="C518" s="87"/>
      <c r="D518" s="87"/>
      <c r="E518" s="86"/>
      <c r="F518" s="86"/>
      <c r="G518" s="540"/>
      <c r="H518" s="87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</row>
    <row r="519" spans="1:34" s="89" customFormat="1" ht="12.75">
      <c r="A519" s="85"/>
      <c r="B519" s="86"/>
      <c r="C519" s="87"/>
      <c r="D519" s="87"/>
      <c r="E519" s="86"/>
      <c r="F519" s="86"/>
      <c r="G519" s="540"/>
      <c r="H519" s="87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</row>
    <row r="520" spans="1:34" s="89" customFormat="1" ht="12.75">
      <c r="A520" s="85"/>
      <c r="B520" s="86"/>
      <c r="C520" s="87"/>
      <c r="D520" s="87"/>
      <c r="E520" s="86"/>
      <c r="F520" s="86"/>
      <c r="G520" s="540"/>
      <c r="H520" s="87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</row>
    <row r="521" spans="1:34" s="89" customFormat="1" ht="12.75">
      <c r="A521" s="85"/>
      <c r="B521" s="86"/>
      <c r="C521" s="87"/>
      <c r="D521" s="87"/>
      <c r="E521" s="86"/>
      <c r="F521" s="86"/>
      <c r="G521" s="540"/>
      <c r="H521" s="87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</row>
    <row r="522" spans="1:34" s="89" customFormat="1" ht="12.75">
      <c r="A522" s="85"/>
      <c r="B522" s="86"/>
      <c r="C522" s="87"/>
      <c r="D522" s="87"/>
      <c r="E522" s="86"/>
      <c r="F522" s="86"/>
      <c r="G522" s="540"/>
      <c r="H522" s="87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</row>
    <row r="523" spans="1:34" s="89" customFormat="1" ht="12.75">
      <c r="A523" s="85"/>
      <c r="B523" s="86"/>
      <c r="C523" s="87"/>
      <c r="D523" s="87"/>
      <c r="E523" s="86"/>
      <c r="F523" s="86"/>
      <c r="G523" s="540"/>
      <c r="H523" s="87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</row>
    <row r="524" spans="1:34" s="89" customFormat="1" ht="12.75">
      <c r="A524" s="85"/>
      <c r="B524" s="86"/>
      <c r="C524" s="87"/>
      <c r="D524" s="87"/>
      <c r="E524" s="86"/>
      <c r="F524" s="86"/>
      <c r="G524" s="540"/>
      <c r="H524" s="87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</row>
    <row r="525" spans="1:34" s="89" customFormat="1" ht="12.75">
      <c r="A525" s="85"/>
      <c r="B525" s="86"/>
      <c r="C525" s="87"/>
      <c r="D525" s="87"/>
      <c r="E525" s="86"/>
      <c r="F525" s="86"/>
      <c r="G525" s="540"/>
      <c r="H525" s="87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</row>
    <row r="526" spans="1:34" s="89" customFormat="1" ht="12.75">
      <c r="A526" s="85"/>
      <c r="B526" s="86"/>
      <c r="C526" s="87"/>
      <c r="D526" s="87"/>
      <c r="E526" s="86"/>
      <c r="F526" s="86"/>
      <c r="G526" s="540"/>
      <c r="H526" s="87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</row>
    <row r="527" spans="1:34" s="89" customFormat="1" ht="12.75">
      <c r="A527" s="85"/>
      <c r="B527" s="86"/>
      <c r="C527" s="87"/>
      <c r="D527" s="87"/>
      <c r="E527" s="86"/>
      <c r="F527" s="86"/>
      <c r="G527" s="540"/>
      <c r="H527" s="87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</row>
    <row r="528" spans="1:34" s="89" customFormat="1" ht="12.75">
      <c r="A528" s="85"/>
      <c r="B528" s="86"/>
      <c r="C528" s="87"/>
      <c r="D528" s="87"/>
      <c r="E528" s="86"/>
      <c r="F528" s="86"/>
      <c r="G528" s="540"/>
      <c r="H528" s="87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</row>
    <row r="529" spans="1:34" s="89" customFormat="1" ht="12.75">
      <c r="A529" s="85"/>
      <c r="B529" s="86"/>
      <c r="C529" s="87"/>
      <c r="D529" s="87"/>
      <c r="E529" s="86"/>
      <c r="F529" s="86"/>
      <c r="G529" s="540"/>
      <c r="H529" s="87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</row>
    <row r="530" spans="1:34" s="89" customFormat="1" ht="12.75">
      <c r="A530" s="85"/>
      <c r="B530" s="86"/>
      <c r="C530" s="87"/>
      <c r="D530" s="87"/>
      <c r="E530" s="86"/>
      <c r="F530" s="86"/>
      <c r="G530" s="540"/>
      <c r="H530" s="87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</row>
    <row r="531" spans="1:34" s="89" customFormat="1" ht="12.75">
      <c r="A531" s="85"/>
      <c r="B531" s="86"/>
      <c r="C531" s="87"/>
      <c r="D531" s="87"/>
      <c r="E531" s="86"/>
      <c r="F531" s="86"/>
      <c r="G531" s="540"/>
      <c r="H531" s="87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</row>
    <row r="532" spans="1:34" s="89" customFormat="1" ht="12.75">
      <c r="A532" s="85"/>
      <c r="B532" s="86"/>
      <c r="C532" s="87"/>
      <c r="D532" s="87"/>
      <c r="E532" s="86"/>
      <c r="F532" s="86"/>
      <c r="G532" s="540"/>
      <c r="H532" s="87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</row>
    <row r="533" spans="1:34" s="89" customFormat="1" ht="12.75">
      <c r="A533" s="85"/>
      <c r="B533" s="86"/>
      <c r="C533" s="87"/>
      <c r="D533" s="87"/>
      <c r="E533" s="86"/>
      <c r="F533" s="86"/>
      <c r="G533" s="540"/>
      <c r="H533" s="87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</row>
    <row r="534" spans="1:34" s="89" customFormat="1" ht="12.75">
      <c r="A534" s="85"/>
      <c r="B534" s="86"/>
      <c r="C534" s="87"/>
      <c r="D534" s="87"/>
      <c r="E534" s="86"/>
      <c r="F534" s="86"/>
      <c r="G534" s="540"/>
      <c r="H534" s="87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</row>
    <row r="535" spans="1:34" s="89" customFormat="1" ht="12.75">
      <c r="A535" s="85"/>
      <c r="B535" s="86"/>
      <c r="C535" s="87"/>
      <c r="D535" s="87"/>
      <c r="E535" s="86"/>
      <c r="F535" s="86"/>
      <c r="G535" s="540"/>
      <c r="H535" s="87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</row>
    <row r="536" spans="1:34" s="89" customFormat="1" ht="12.75">
      <c r="A536" s="85"/>
      <c r="B536" s="86"/>
      <c r="C536" s="87"/>
      <c r="D536" s="87"/>
      <c r="E536" s="86"/>
      <c r="F536" s="86"/>
      <c r="G536" s="540"/>
      <c r="H536" s="87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</row>
    <row r="537" spans="1:34" s="89" customFormat="1" ht="12.75">
      <c r="A537" s="85"/>
      <c r="B537" s="86"/>
      <c r="C537" s="87"/>
      <c r="D537" s="87"/>
      <c r="E537" s="86"/>
      <c r="F537" s="86"/>
      <c r="G537" s="540"/>
      <c r="H537" s="87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</row>
    <row r="538" spans="1:34" s="89" customFormat="1" ht="12.75">
      <c r="A538" s="85"/>
      <c r="B538" s="86"/>
      <c r="C538" s="87"/>
      <c r="D538" s="87"/>
      <c r="E538" s="86"/>
      <c r="F538" s="86"/>
      <c r="G538" s="540"/>
      <c r="H538" s="87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</row>
    <row r="539" spans="1:34" s="89" customFormat="1" ht="12.75">
      <c r="A539" s="85"/>
      <c r="B539" s="86"/>
      <c r="C539" s="87"/>
      <c r="D539" s="87"/>
      <c r="E539" s="86"/>
      <c r="F539" s="86"/>
      <c r="G539" s="540"/>
      <c r="H539" s="87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</row>
    <row r="540" spans="1:34" s="89" customFormat="1" ht="12.75">
      <c r="A540" s="85"/>
      <c r="B540" s="86"/>
      <c r="C540" s="87"/>
      <c r="D540" s="87"/>
      <c r="E540" s="86"/>
      <c r="F540" s="86"/>
      <c r="G540" s="540"/>
      <c r="H540" s="87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</row>
    <row r="541" spans="1:34" s="89" customFormat="1" ht="12.75">
      <c r="A541" s="85"/>
      <c r="B541" s="86"/>
      <c r="C541" s="87"/>
      <c r="D541" s="87"/>
      <c r="E541" s="86"/>
      <c r="F541" s="86"/>
      <c r="G541" s="540"/>
      <c r="H541" s="87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</row>
    <row r="542" spans="1:34" s="89" customFormat="1" ht="12.75">
      <c r="A542" s="85"/>
      <c r="B542" s="86"/>
      <c r="C542" s="87"/>
      <c r="D542" s="87"/>
      <c r="E542" s="86"/>
      <c r="F542" s="86"/>
      <c r="G542" s="540"/>
      <c r="H542" s="87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</row>
    <row r="543" spans="1:34" s="89" customFormat="1" ht="12.75">
      <c r="A543" s="85"/>
      <c r="B543" s="86"/>
      <c r="C543" s="87"/>
      <c r="D543" s="87"/>
      <c r="E543" s="86"/>
      <c r="F543" s="86"/>
      <c r="G543" s="540"/>
      <c r="H543" s="87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</row>
    <row r="544" spans="1:34" s="89" customFormat="1" ht="12.75">
      <c r="A544" s="85"/>
      <c r="B544" s="86"/>
      <c r="C544" s="87"/>
      <c r="D544" s="87"/>
      <c r="E544" s="86"/>
      <c r="F544" s="86"/>
      <c r="G544" s="540"/>
      <c r="H544" s="87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</row>
    <row r="545" spans="1:34" s="89" customFormat="1" ht="12.75">
      <c r="A545" s="85"/>
      <c r="B545" s="86"/>
      <c r="C545" s="87"/>
      <c r="D545" s="87"/>
      <c r="E545" s="86"/>
      <c r="F545" s="86"/>
      <c r="G545" s="540"/>
      <c r="H545" s="87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</row>
    <row r="546" spans="1:34" s="89" customFormat="1" ht="12.75">
      <c r="A546" s="85"/>
      <c r="B546" s="86"/>
      <c r="C546" s="87"/>
      <c r="D546" s="87"/>
      <c r="E546" s="86"/>
      <c r="F546" s="86"/>
      <c r="G546" s="540"/>
      <c r="H546" s="87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</row>
    <row r="547" spans="1:34" s="89" customFormat="1" ht="12.75">
      <c r="A547" s="85"/>
      <c r="B547" s="86"/>
      <c r="C547" s="87"/>
      <c r="D547" s="87"/>
      <c r="E547" s="86"/>
      <c r="F547" s="86"/>
      <c r="G547" s="540"/>
      <c r="H547" s="87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</row>
    <row r="548" spans="1:34" s="89" customFormat="1" ht="12.75">
      <c r="A548" s="85"/>
      <c r="B548" s="86"/>
      <c r="C548" s="87"/>
      <c r="D548" s="87"/>
      <c r="E548" s="86"/>
      <c r="F548" s="86"/>
      <c r="G548" s="540"/>
      <c r="H548" s="87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</row>
    <row r="549" spans="1:34" s="89" customFormat="1" ht="12.75">
      <c r="A549" s="85"/>
      <c r="B549" s="86"/>
      <c r="C549" s="87"/>
      <c r="D549" s="87"/>
      <c r="E549" s="86"/>
      <c r="F549" s="86"/>
      <c r="G549" s="540"/>
      <c r="H549" s="87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</row>
    <row r="550" spans="1:34" s="89" customFormat="1" ht="12.75">
      <c r="A550" s="85"/>
      <c r="B550" s="86"/>
      <c r="C550" s="87"/>
      <c r="D550" s="87"/>
      <c r="E550" s="86"/>
      <c r="F550" s="86"/>
      <c r="G550" s="540"/>
      <c r="H550" s="87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</row>
    <row r="551" spans="1:34" s="89" customFormat="1" ht="12.75">
      <c r="A551" s="85"/>
      <c r="B551" s="86"/>
      <c r="C551" s="87"/>
      <c r="D551" s="87"/>
      <c r="E551" s="86"/>
      <c r="F551" s="86"/>
      <c r="G551" s="540"/>
      <c r="H551" s="87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</row>
    <row r="552" spans="1:34" s="89" customFormat="1" ht="12.75">
      <c r="A552" s="85"/>
      <c r="B552" s="86"/>
      <c r="C552" s="87"/>
      <c r="D552" s="87"/>
      <c r="E552" s="86"/>
      <c r="F552" s="86"/>
      <c r="G552" s="540"/>
      <c r="H552" s="87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</row>
    <row r="553" spans="1:34" s="89" customFormat="1" ht="12.75">
      <c r="A553" s="85"/>
      <c r="B553" s="86"/>
      <c r="C553" s="87"/>
      <c r="D553" s="87"/>
      <c r="E553" s="86"/>
      <c r="F553" s="86"/>
      <c r="G553" s="540"/>
      <c r="H553" s="87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</row>
    <row r="554" spans="1:34" s="89" customFormat="1" ht="12.75">
      <c r="A554" s="85"/>
      <c r="B554" s="86"/>
      <c r="C554" s="87"/>
      <c r="D554" s="87"/>
      <c r="E554" s="86"/>
      <c r="F554" s="86"/>
      <c r="G554" s="540"/>
      <c r="H554" s="87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</row>
    <row r="555" spans="1:34" s="89" customFormat="1" ht="12.75">
      <c r="A555" s="85"/>
      <c r="B555" s="86"/>
      <c r="C555" s="87"/>
      <c r="D555" s="87"/>
      <c r="E555" s="86"/>
      <c r="F555" s="86"/>
      <c r="G555" s="540"/>
      <c r="H555" s="87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</row>
    <row r="556" spans="1:34" s="89" customFormat="1" ht="12.75">
      <c r="A556" s="85"/>
      <c r="B556" s="86"/>
      <c r="C556" s="87"/>
      <c r="D556" s="87"/>
      <c r="E556" s="86"/>
      <c r="F556" s="86"/>
      <c r="G556" s="540"/>
      <c r="H556" s="87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</row>
    <row r="557" spans="1:34" s="89" customFormat="1" ht="12.75">
      <c r="A557" s="85"/>
      <c r="B557" s="86"/>
      <c r="C557" s="87"/>
      <c r="D557" s="87"/>
      <c r="E557" s="86"/>
      <c r="F557" s="86"/>
      <c r="G557" s="540"/>
      <c r="H557" s="87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</row>
    <row r="558" spans="1:34" s="89" customFormat="1" ht="12.75">
      <c r="A558" s="85"/>
      <c r="B558" s="86"/>
      <c r="C558" s="87"/>
      <c r="D558" s="87"/>
      <c r="E558" s="86"/>
      <c r="F558" s="86"/>
      <c r="G558" s="540"/>
      <c r="H558" s="87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</row>
    <row r="559" spans="1:34" s="89" customFormat="1" ht="12.75">
      <c r="A559" s="85"/>
      <c r="B559" s="86"/>
      <c r="C559" s="87"/>
      <c r="D559" s="87"/>
      <c r="E559" s="86"/>
      <c r="F559" s="86"/>
      <c r="G559" s="540"/>
      <c r="H559" s="87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</row>
    <row r="560" spans="1:34" s="89" customFormat="1" ht="12.75">
      <c r="A560" s="85"/>
      <c r="B560" s="86"/>
      <c r="C560" s="87"/>
      <c r="D560" s="87"/>
      <c r="E560" s="86"/>
      <c r="F560" s="86"/>
      <c r="G560" s="540"/>
      <c r="H560" s="87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</row>
    <row r="561" spans="1:34" s="89" customFormat="1" ht="12.75">
      <c r="A561" s="85"/>
      <c r="B561" s="86"/>
      <c r="C561" s="87"/>
      <c r="D561" s="87"/>
      <c r="E561" s="86"/>
      <c r="F561" s="86"/>
      <c r="G561" s="540"/>
      <c r="H561" s="87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</row>
    <row r="562" spans="1:34" s="89" customFormat="1" ht="12.75">
      <c r="A562" s="85"/>
      <c r="B562" s="86"/>
      <c r="C562" s="87"/>
      <c r="D562" s="87"/>
      <c r="E562" s="86"/>
      <c r="F562" s="86"/>
      <c r="G562" s="540"/>
      <c r="H562" s="87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</row>
    <row r="563" spans="1:34" s="89" customFormat="1" ht="12.75">
      <c r="A563" s="85"/>
      <c r="B563" s="86"/>
      <c r="C563" s="87"/>
      <c r="D563" s="87"/>
      <c r="E563" s="86"/>
      <c r="F563" s="86"/>
      <c r="G563" s="540"/>
      <c r="H563" s="87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</row>
    <row r="564" spans="1:34" s="89" customFormat="1" ht="12.75">
      <c r="A564" s="85"/>
      <c r="B564" s="86"/>
      <c r="C564" s="87"/>
      <c r="D564" s="87"/>
      <c r="E564" s="86"/>
      <c r="F564" s="86"/>
      <c r="G564" s="540"/>
      <c r="H564" s="87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</row>
    <row r="565" spans="1:34" s="89" customFormat="1" ht="12.75">
      <c r="A565" s="85"/>
      <c r="B565" s="86"/>
      <c r="C565" s="87"/>
      <c r="D565" s="87"/>
      <c r="E565" s="86"/>
      <c r="F565" s="86"/>
      <c r="G565" s="540"/>
      <c r="H565" s="87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</row>
    <row r="566" spans="1:34" s="89" customFormat="1" ht="12.75">
      <c r="A566" s="85"/>
      <c r="B566" s="86"/>
      <c r="C566" s="87"/>
      <c r="D566" s="87"/>
      <c r="E566" s="86"/>
      <c r="F566" s="86"/>
      <c r="G566" s="540"/>
      <c r="H566" s="87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</row>
    <row r="567" spans="1:34" s="89" customFormat="1" ht="12.75">
      <c r="A567" s="85"/>
      <c r="B567" s="86"/>
      <c r="C567" s="87"/>
      <c r="D567" s="87"/>
      <c r="E567" s="86"/>
      <c r="F567" s="86"/>
      <c r="G567" s="540"/>
      <c r="H567" s="87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</row>
    <row r="568" spans="1:34" s="89" customFormat="1" ht="12.75">
      <c r="A568" s="85"/>
      <c r="B568" s="86"/>
      <c r="C568" s="87"/>
      <c r="D568" s="87"/>
      <c r="E568" s="86"/>
      <c r="F568" s="86"/>
      <c r="G568" s="540"/>
      <c r="H568" s="87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</row>
    <row r="569" spans="1:34" s="89" customFormat="1" ht="12.75">
      <c r="A569" s="85"/>
      <c r="B569" s="86"/>
      <c r="C569" s="87"/>
      <c r="D569" s="87"/>
      <c r="E569" s="86"/>
      <c r="F569" s="86"/>
      <c r="G569" s="540"/>
      <c r="H569" s="87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</row>
    <row r="570" spans="1:34" s="89" customFormat="1" ht="12.75">
      <c r="A570" s="85"/>
      <c r="B570" s="86"/>
      <c r="C570" s="87"/>
      <c r="D570" s="87"/>
      <c r="E570" s="86"/>
      <c r="F570" s="86"/>
      <c r="G570" s="540"/>
      <c r="H570" s="87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</row>
    <row r="571" spans="1:34" s="89" customFormat="1" ht="12.75">
      <c r="A571" s="85"/>
      <c r="B571" s="86"/>
      <c r="C571" s="87"/>
      <c r="D571" s="87"/>
      <c r="E571" s="86"/>
      <c r="F571" s="86"/>
      <c r="G571" s="540"/>
      <c r="H571" s="87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</row>
    <row r="572" spans="1:34" s="89" customFormat="1" ht="12.75">
      <c r="A572" s="85"/>
      <c r="B572" s="86"/>
      <c r="C572" s="87"/>
      <c r="D572" s="87"/>
      <c r="E572" s="86"/>
      <c r="F572" s="86"/>
      <c r="G572" s="540"/>
      <c r="H572" s="87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</row>
    <row r="573" spans="1:34" s="89" customFormat="1" ht="12.75">
      <c r="A573" s="85"/>
      <c r="B573" s="86"/>
      <c r="C573" s="87"/>
      <c r="D573" s="87"/>
      <c r="E573" s="86"/>
      <c r="F573" s="86"/>
      <c r="G573" s="540"/>
      <c r="H573" s="87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</row>
    <row r="574" spans="1:34" s="89" customFormat="1" ht="12.75">
      <c r="A574" s="85"/>
      <c r="B574" s="86"/>
      <c r="C574" s="87"/>
      <c r="D574" s="87"/>
      <c r="E574" s="86"/>
      <c r="F574" s="86"/>
      <c r="G574" s="540"/>
      <c r="H574" s="87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</row>
    <row r="575" spans="1:34" s="89" customFormat="1" ht="12.75">
      <c r="A575" s="85"/>
      <c r="B575" s="86"/>
      <c r="C575" s="87"/>
      <c r="D575" s="87"/>
      <c r="E575" s="86"/>
      <c r="F575" s="86"/>
      <c r="G575" s="540"/>
      <c r="H575" s="87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</row>
    <row r="576" spans="1:34" s="89" customFormat="1" ht="12.75">
      <c r="A576" s="85"/>
      <c r="B576" s="86"/>
      <c r="C576" s="87"/>
      <c r="D576" s="87"/>
      <c r="E576" s="86"/>
      <c r="F576" s="86"/>
      <c r="G576" s="540"/>
      <c r="H576" s="87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</row>
    <row r="577" spans="1:34" s="89" customFormat="1" ht="12.75">
      <c r="A577" s="85"/>
      <c r="B577" s="86"/>
      <c r="C577" s="87"/>
      <c r="D577" s="87"/>
      <c r="E577" s="86"/>
      <c r="F577" s="86"/>
      <c r="G577" s="540"/>
      <c r="H577" s="87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</row>
    <row r="578" spans="1:34" s="89" customFormat="1" ht="12.75">
      <c r="A578" s="85"/>
      <c r="B578" s="86"/>
      <c r="C578" s="87"/>
      <c r="D578" s="87"/>
      <c r="E578" s="86"/>
      <c r="F578" s="86"/>
      <c r="G578" s="540"/>
      <c r="H578" s="87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</row>
    <row r="579" spans="1:34" s="89" customFormat="1" ht="12.75">
      <c r="A579" s="85"/>
      <c r="B579" s="86"/>
      <c r="C579" s="87"/>
      <c r="D579" s="87"/>
      <c r="E579" s="86"/>
      <c r="F579" s="86"/>
      <c r="G579" s="540"/>
      <c r="H579" s="87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</row>
    <row r="580" spans="1:34" s="89" customFormat="1" ht="12.75">
      <c r="A580" s="85"/>
      <c r="B580" s="86"/>
      <c r="C580" s="87"/>
      <c r="D580" s="87"/>
      <c r="E580" s="86"/>
      <c r="F580" s="86"/>
      <c r="G580" s="540"/>
      <c r="H580" s="87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</row>
    <row r="581" spans="1:34" s="89" customFormat="1" ht="12.75">
      <c r="A581" s="85"/>
      <c r="B581" s="86"/>
      <c r="C581" s="87"/>
      <c r="D581" s="87"/>
      <c r="E581" s="86"/>
      <c r="F581" s="86"/>
      <c r="G581" s="540"/>
      <c r="H581" s="87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</row>
    <row r="582" spans="1:34" s="89" customFormat="1" ht="12.75">
      <c r="A582" s="85"/>
      <c r="B582" s="86"/>
      <c r="C582" s="87"/>
      <c r="D582" s="87"/>
      <c r="E582" s="86"/>
      <c r="F582" s="86"/>
      <c r="G582" s="540"/>
      <c r="H582" s="87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</row>
    <row r="583" spans="1:34" s="89" customFormat="1" ht="12.75">
      <c r="A583" s="85"/>
      <c r="B583" s="86"/>
      <c r="C583" s="87"/>
      <c r="D583" s="87"/>
      <c r="E583" s="86"/>
      <c r="F583" s="86"/>
      <c r="G583" s="540"/>
      <c r="H583" s="87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</row>
    <row r="584" spans="1:34" s="89" customFormat="1" ht="12.75">
      <c r="A584" s="85"/>
      <c r="B584" s="86"/>
      <c r="C584" s="87"/>
      <c r="D584" s="87"/>
      <c r="E584" s="86"/>
      <c r="F584" s="86"/>
      <c r="G584" s="540"/>
      <c r="H584" s="87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</row>
    <row r="585" spans="1:34" s="89" customFormat="1" ht="12.75">
      <c r="A585" s="85"/>
      <c r="B585" s="86"/>
      <c r="C585" s="87"/>
      <c r="D585" s="87"/>
      <c r="E585" s="86"/>
      <c r="F585" s="86"/>
      <c r="G585" s="540"/>
      <c r="H585" s="87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</row>
    <row r="586" spans="1:34" s="89" customFormat="1" ht="12.75">
      <c r="A586" s="85"/>
      <c r="B586" s="86"/>
      <c r="C586" s="87"/>
      <c r="D586" s="87"/>
      <c r="E586" s="86"/>
      <c r="F586" s="86"/>
      <c r="G586" s="540"/>
      <c r="H586" s="87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</row>
    <row r="587" spans="1:34" s="89" customFormat="1" ht="12.75">
      <c r="A587" s="85"/>
      <c r="B587" s="86"/>
      <c r="C587" s="87"/>
      <c r="D587" s="87"/>
      <c r="E587" s="86"/>
      <c r="F587" s="86"/>
      <c r="G587" s="540"/>
      <c r="H587" s="87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</row>
    <row r="588" spans="1:34" s="89" customFormat="1" ht="12.75">
      <c r="A588" s="85"/>
      <c r="B588" s="86"/>
      <c r="C588" s="87"/>
      <c r="D588" s="87"/>
      <c r="E588" s="86"/>
      <c r="F588" s="86"/>
      <c r="G588" s="540"/>
      <c r="H588" s="87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</row>
    <row r="589" spans="1:34" s="89" customFormat="1" ht="12.75">
      <c r="A589" s="85"/>
      <c r="B589" s="86"/>
      <c r="C589" s="87"/>
      <c r="D589" s="87"/>
      <c r="E589" s="86"/>
      <c r="F589" s="86"/>
      <c r="G589" s="540"/>
      <c r="H589" s="87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</row>
    <row r="590" spans="1:34" s="89" customFormat="1" ht="12.75">
      <c r="A590" s="85"/>
      <c r="B590" s="86"/>
      <c r="C590" s="87"/>
      <c r="D590" s="87"/>
      <c r="E590" s="86"/>
      <c r="F590" s="86"/>
      <c r="G590" s="540"/>
      <c r="H590" s="87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</row>
    <row r="591" spans="1:34" s="89" customFormat="1" ht="12.75">
      <c r="A591" s="85"/>
      <c r="B591" s="86"/>
      <c r="C591" s="87"/>
      <c r="D591" s="87"/>
      <c r="E591" s="86"/>
      <c r="F591" s="86"/>
      <c r="G591" s="540"/>
      <c r="H591" s="87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</row>
    <row r="592" spans="1:34" s="89" customFormat="1" ht="12.75">
      <c r="A592" s="85"/>
      <c r="B592" s="86"/>
      <c r="C592" s="87"/>
      <c r="D592" s="87"/>
      <c r="E592" s="86"/>
      <c r="F592" s="86"/>
      <c r="G592" s="540"/>
      <c r="H592" s="87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</row>
    <row r="593" spans="1:34" s="89" customFormat="1" ht="12.75">
      <c r="A593" s="85"/>
      <c r="B593" s="86"/>
      <c r="C593" s="87"/>
      <c r="D593" s="87"/>
      <c r="E593" s="86"/>
      <c r="F593" s="86"/>
      <c r="G593" s="540"/>
      <c r="H593" s="87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</row>
    <row r="594" spans="1:34" s="89" customFormat="1" ht="12.75">
      <c r="A594" s="85"/>
      <c r="B594" s="86"/>
      <c r="C594" s="87"/>
      <c r="D594" s="87"/>
      <c r="E594" s="86"/>
      <c r="F594" s="86"/>
      <c r="G594" s="540"/>
      <c r="H594" s="87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</row>
    <row r="595" spans="1:34" s="89" customFormat="1" ht="12.75">
      <c r="A595" s="85"/>
      <c r="B595" s="86"/>
      <c r="C595" s="87"/>
      <c r="D595" s="87"/>
      <c r="E595" s="86"/>
      <c r="F595" s="86"/>
      <c r="G595" s="540"/>
      <c r="H595" s="87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</row>
    <row r="596" spans="1:34" s="89" customFormat="1" ht="12.75">
      <c r="A596" s="85"/>
      <c r="B596" s="86"/>
      <c r="C596" s="87"/>
      <c r="D596" s="87"/>
      <c r="E596" s="86"/>
      <c r="F596" s="86"/>
      <c r="G596" s="540"/>
      <c r="H596" s="87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</row>
    <row r="597" spans="1:34" s="89" customFormat="1" ht="12.75">
      <c r="A597" s="85"/>
      <c r="B597" s="86"/>
      <c r="C597" s="87"/>
      <c r="D597" s="87"/>
      <c r="E597" s="86"/>
      <c r="F597" s="86"/>
      <c r="G597" s="540"/>
      <c r="H597" s="87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</row>
    <row r="598" spans="1:34" s="89" customFormat="1" ht="12.75">
      <c r="A598" s="85"/>
      <c r="B598" s="86"/>
      <c r="C598" s="87"/>
      <c r="D598" s="87"/>
      <c r="E598" s="86"/>
      <c r="F598" s="86"/>
      <c r="G598" s="540"/>
      <c r="H598" s="87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</row>
    <row r="599" spans="1:34" s="89" customFormat="1" ht="12.75">
      <c r="A599" s="85"/>
      <c r="B599" s="86"/>
      <c r="C599" s="87"/>
      <c r="D599" s="87"/>
      <c r="E599" s="86"/>
      <c r="F599" s="86"/>
      <c r="G599" s="540"/>
      <c r="H599" s="87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</row>
    <row r="600" spans="1:34" s="89" customFormat="1" ht="12.75">
      <c r="A600" s="85"/>
      <c r="B600" s="86"/>
      <c r="C600" s="87"/>
      <c r="D600" s="87"/>
      <c r="E600" s="86"/>
      <c r="F600" s="86"/>
      <c r="G600" s="540"/>
      <c r="H600" s="87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</row>
    <row r="601" spans="1:34" s="89" customFormat="1" ht="12.75">
      <c r="A601" s="85"/>
      <c r="B601" s="86"/>
      <c r="C601" s="87"/>
      <c r="D601" s="87"/>
      <c r="E601" s="86"/>
      <c r="F601" s="86"/>
      <c r="G601" s="540"/>
      <c r="H601" s="87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</row>
    <row r="602" spans="1:34" s="89" customFormat="1" ht="12.75">
      <c r="A602" s="85"/>
      <c r="B602" s="86"/>
      <c r="C602" s="87"/>
      <c r="D602" s="87"/>
      <c r="E602" s="86"/>
      <c r="F602" s="86"/>
      <c r="G602" s="540"/>
      <c r="H602" s="87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</row>
    <row r="603" spans="1:34" s="89" customFormat="1" ht="12.75">
      <c r="A603" s="85"/>
      <c r="B603" s="86"/>
      <c r="C603" s="87"/>
      <c r="D603" s="87"/>
      <c r="E603" s="86"/>
      <c r="F603" s="86"/>
      <c r="G603" s="540"/>
      <c r="H603" s="87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</row>
    <row r="604" spans="1:34" s="89" customFormat="1" ht="12.75">
      <c r="A604" s="85"/>
      <c r="B604" s="86"/>
      <c r="C604" s="87"/>
      <c r="D604" s="87"/>
      <c r="E604" s="86"/>
      <c r="F604" s="86"/>
      <c r="G604" s="540"/>
      <c r="H604" s="87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</row>
    <row r="605" spans="1:34" s="89" customFormat="1" ht="12.75">
      <c r="A605" s="85"/>
      <c r="B605" s="86"/>
      <c r="C605" s="87"/>
      <c r="D605" s="87"/>
      <c r="E605" s="86"/>
      <c r="F605" s="86"/>
      <c r="G605" s="540"/>
      <c r="H605" s="87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</row>
    <row r="606" spans="1:34" s="89" customFormat="1" ht="12.75">
      <c r="A606" s="85"/>
      <c r="B606" s="86"/>
      <c r="C606" s="87"/>
      <c r="D606" s="87"/>
      <c r="E606" s="86"/>
      <c r="F606" s="86"/>
      <c r="G606" s="540"/>
      <c r="H606" s="87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</row>
    <row r="607" spans="1:34" s="89" customFormat="1" ht="12.75">
      <c r="A607" s="85"/>
      <c r="B607" s="86"/>
      <c r="C607" s="87"/>
      <c r="D607" s="87"/>
      <c r="E607" s="86"/>
      <c r="F607" s="86"/>
      <c r="G607" s="540"/>
      <c r="H607" s="87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</row>
    <row r="608" spans="1:34" s="89" customFormat="1" ht="12.75">
      <c r="A608" s="85"/>
      <c r="B608" s="86"/>
      <c r="C608" s="87"/>
      <c r="D608" s="87"/>
      <c r="E608" s="86"/>
      <c r="F608" s="86"/>
      <c r="G608" s="540"/>
      <c r="H608" s="87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</row>
    <row r="609" spans="1:34" s="89" customFormat="1" ht="12.75">
      <c r="A609" s="85"/>
      <c r="B609" s="86"/>
      <c r="C609" s="87"/>
      <c r="D609" s="87"/>
      <c r="E609" s="86"/>
      <c r="F609" s="86"/>
      <c r="G609" s="540"/>
      <c r="H609" s="87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</row>
    <row r="610" spans="1:34" s="89" customFormat="1" ht="12.75">
      <c r="A610" s="85"/>
      <c r="B610" s="86"/>
      <c r="C610" s="87"/>
      <c r="D610" s="87"/>
      <c r="E610" s="86"/>
      <c r="F610" s="86"/>
      <c r="G610" s="540"/>
      <c r="H610" s="87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</row>
    <row r="611" spans="1:34" s="89" customFormat="1" ht="12.75">
      <c r="A611" s="85"/>
      <c r="B611" s="86"/>
      <c r="C611" s="87"/>
      <c r="D611" s="87"/>
      <c r="E611" s="86"/>
      <c r="F611" s="86"/>
      <c r="G611" s="540"/>
      <c r="H611" s="87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</row>
    <row r="612" spans="1:34" s="89" customFormat="1" ht="12.75">
      <c r="A612" s="85"/>
      <c r="B612" s="86"/>
      <c r="C612" s="87"/>
      <c r="D612" s="87"/>
      <c r="E612" s="86"/>
      <c r="F612" s="86"/>
      <c r="G612" s="540"/>
      <c r="H612" s="87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</row>
    <row r="613" spans="1:34" s="89" customFormat="1" ht="12.75">
      <c r="A613" s="85"/>
      <c r="B613" s="86"/>
      <c r="C613" s="87"/>
      <c r="D613" s="87"/>
      <c r="E613" s="86"/>
      <c r="F613" s="86"/>
      <c r="G613" s="540"/>
      <c r="H613" s="87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</row>
    <row r="614" spans="1:34" s="89" customFormat="1" ht="12.75">
      <c r="A614" s="85"/>
      <c r="B614" s="86"/>
      <c r="C614" s="87"/>
      <c r="D614" s="87"/>
      <c r="E614" s="86"/>
      <c r="F614" s="86"/>
      <c r="G614" s="540"/>
      <c r="H614" s="87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</row>
    <row r="615" spans="1:34" s="89" customFormat="1" ht="12.75">
      <c r="A615" s="85"/>
      <c r="B615" s="86"/>
      <c r="C615" s="87"/>
      <c r="D615" s="87"/>
      <c r="E615" s="86"/>
      <c r="F615" s="86"/>
      <c r="G615" s="540"/>
      <c r="H615" s="87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</row>
    <row r="616" spans="1:34" s="89" customFormat="1" ht="12.75">
      <c r="A616" s="85"/>
      <c r="B616" s="86"/>
      <c r="C616" s="87"/>
      <c r="D616" s="87"/>
      <c r="E616" s="86"/>
      <c r="F616" s="86"/>
      <c r="G616" s="540"/>
      <c r="H616" s="87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</row>
    <row r="617" spans="1:34" s="89" customFormat="1" ht="12.75">
      <c r="A617" s="85"/>
      <c r="B617" s="86"/>
      <c r="C617" s="87"/>
      <c r="D617" s="87"/>
      <c r="E617" s="86"/>
      <c r="F617" s="86"/>
      <c r="G617" s="540"/>
      <c r="H617" s="87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</row>
    <row r="618" spans="1:34" s="89" customFormat="1" ht="12.75">
      <c r="A618" s="85"/>
      <c r="B618" s="86"/>
      <c r="C618" s="87"/>
      <c r="D618" s="87"/>
      <c r="E618" s="86"/>
      <c r="F618" s="86"/>
      <c r="G618" s="540"/>
      <c r="H618" s="87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</row>
    <row r="619" spans="1:34" s="89" customFormat="1" ht="12.75">
      <c r="A619" s="85"/>
      <c r="B619" s="86"/>
      <c r="C619" s="87"/>
      <c r="D619" s="87"/>
      <c r="E619" s="86"/>
      <c r="F619" s="86"/>
      <c r="G619" s="540"/>
      <c r="H619" s="87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</row>
    <row r="620" spans="1:34" s="89" customFormat="1" ht="12.75">
      <c r="A620" s="85"/>
      <c r="B620" s="86"/>
      <c r="C620" s="87"/>
      <c r="D620" s="87"/>
      <c r="E620" s="86"/>
      <c r="F620" s="86"/>
      <c r="G620" s="540"/>
      <c r="H620" s="87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</row>
    <row r="621" spans="1:34" s="89" customFormat="1" ht="12.75">
      <c r="A621" s="85"/>
      <c r="B621" s="86"/>
      <c r="C621" s="87"/>
      <c r="D621" s="87"/>
      <c r="E621" s="86"/>
      <c r="F621" s="86"/>
      <c r="G621" s="540"/>
      <c r="H621" s="87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</row>
    <row r="622" spans="1:34" s="89" customFormat="1" ht="12.75">
      <c r="A622" s="85"/>
      <c r="B622" s="86"/>
      <c r="C622" s="87"/>
      <c r="D622" s="87"/>
      <c r="E622" s="86"/>
      <c r="F622" s="86"/>
      <c r="G622" s="540"/>
      <c r="H622" s="87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</row>
    <row r="623" spans="1:34" s="89" customFormat="1" ht="12.75">
      <c r="A623" s="85"/>
      <c r="B623" s="86"/>
      <c r="C623" s="87"/>
      <c r="D623" s="87"/>
      <c r="E623" s="86"/>
      <c r="F623" s="86"/>
      <c r="G623" s="540"/>
      <c r="H623" s="87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</row>
    <row r="624" spans="1:34" s="89" customFormat="1" ht="12.75">
      <c r="A624" s="85"/>
      <c r="B624" s="86"/>
      <c r="C624" s="87"/>
      <c r="D624" s="87"/>
      <c r="E624" s="86"/>
      <c r="F624" s="86"/>
      <c r="G624" s="540"/>
      <c r="H624" s="87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</row>
    <row r="625" spans="1:34" s="89" customFormat="1" ht="12.75">
      <c r="A625" s="85"/>
      <c r="B625" s="86"/>
      <c r="C625" s="87"/>
      <c r="D625" s="87"/>
      <c r="E625" s="86"/>
      <c r="F625" s="86"/>
      <c r="G625" s="540"/>
      <c r="H625" s="87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</row>
    <row r="626" spans="1:34" s="89" customFormat="1" ht="12.75">
      <c r="A626" s="85"/>
      <c r="B626" s="86"/>
      <c r="C626" s="87"/>
      <c r="D626" s="87"/>
      <c r="E626" s="86"/>
      <c r="F626" s="86"/>
      <c r="G626" s="540"/>
      <c r="H626" s="87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</row>
    <row r="627" spans="1:34" s="89" customFormat="1" ht="12.75">
      <c r="A627" s="85"/>
      <c r="B627" s="86"/>
      <c r="C627" s="87"/>
      <c r="D627" s="87"/>
      <c r="E627" s="86"/>
      <c r="F627" s="86"/>
      <c r="G627" s="540"/>
      <c r="H627" s="87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</row>
    <row r="628" spans="1:34" s="89" customFormat="1" ht="12.75">
      <c r="A628" s="85"/>
      <c r="B628" s="86"/>
      <c r="C628" s="87"/>
      <c r="D628" s="87"/>
      <c r="E628" s="86"/>
      <c r="F628" s="86"/>
      <c r="G628" s="540"/>
      <c r="H628" s="87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</row>
    <row r="629" spans="1:34" s="89" customFormat="1" ht="12.75">
      <c r="A629" s="85"/>
      <c r="B629" s="86"/>
      <c r="C629" s="87"/>
      <c r="D629" s="87"/>
      <c r="E629" s="86"/>
      <c r="F629" s="86"/>
      <c r="G629" s="540"/>
      <c r="H629" s="87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</row>
    <row r="630" spans="1:34" s="89" customFormat="1" ht="12.75">
      <c r="A630" s="85"/>
      <c r="B630" s="86"/>
      <c r="C630" s="87"/>
      <c r="D630" s="87"/>
      <c r="E630" s="86"/>
      <c r="F630" s="86"/>
      <c r="G630" s="540"/>
      <c r="H630" s="87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</row>
    <row r="631" spans="1:34" s="89" customFormat="1" ht="12.75">
      <c r="A631" s="85"/>
      <c r="B631" s="86"/>
      <c r="C631" s="87"/>
      <c r="D631" s="87"/>
      <c r="E631" s="86"/>
      <c r="F631" s="86"/>
      <c r="G631" s="540"/>
      <c r="H631" s="87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</row>
    <row r="632" spans="1:34" s="89" customFormat="1" ht="12.75">
      <c r="A632" s="85"/>
      <c r="B632" s="86"/>
      <c r="C632" s="87"/>
      <c r="D632" s="87"/>
      <c r="E632" s="86"/>
      <c r="F632" s="86"/>
      <c r="G632" s="540"/>
      <c r="H632" s="87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</row>
    <row r="633" spans="1:34" s="89" customFormat="1" ht="12.75">
      <c r="A633" s="85"/>
      <c r="B633" s="86"/>
      <c r="C633" s="87"/>
      <c r="D633" s="87"/>
      <c r="E633" s="86"/>
      <c r="F633" s="86"/>
      <c r="G633" s="540"/>
      <c r="H633" s="87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</row>
    <row r="634" spans="1:34" s="89" customFormat="1" ht="12.75">
      <c r="A634" s="85"/>
      <c r="B634" s="86"/>
      <c r="C634" s="87"/>
      <c r="D634" s="87"/>
      <c r="E634" s="86"/>
      <c r="F634" s="86"/>
      <c r="G634" s="540"/>
      <c r="H634" s="87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</row>
    <row r="635" spans="1:34" s="89" customFormat="1" ht="12.75">
      <c r="A635" s="85"/>
      <c r="B635" s="86"/>
      <c r="C635" s="87"/>
      <c r="D635" s="87"/>
      <c r="E635" s="86"/>
      <c r="F635" s="86"/>
      <c r="G635" s="540"/>
      <c r="H635" s="87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</row>
    <row r="636" spans="1:34" s="89" customFormat="1" ht="12.75">
      <c r="A636" s="85"/>
      <c r="B636" s="86"/>
      <c r="C636" s="87"/>
      <c r="D636" s="87"/>
      <c r="E636" s="86"/>
      <c r="F636" s="86"/>
      <c r="G636" s="540"/>
      <c r="H636" s="87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</row>
    <row r="637" spans="1:34" s="89" customFormat="1" ht="12.75">
      <c r="A637" s="85"/>
      <c r="B637" s="86"/>
      <c r="C637" s="87"/>
      <c r="D637" s="87"/>
      <c r="E637" s="86"/>
      <c r="F637" s="86"/>
      <c r="G637" s="540"/>
      <c r="H637" s="87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</row>
    <row r="638" spans="1:34" s="89" customFormat="1" ht="12.75">
      <c r="A638" s="85"/>
      <c r="B638" s="86"/>
      <c r="C638" s="87"/>
      <c r="D638" s="87"/>
      <c r="E638" s="86"/>
      <c r="F638" s="86"/>
      <c r="G638" s="540"/>
      <c r="H638" s="87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</row>
    <row r="639" spans="1:34" s="89" customFormat="1" ht="12.75">
      <c r="A639" s="85"/>
      <c r="B639" s="86"/>
      <c r="C639" s="87"/>
      <c r="D639" s="87"/>
      <c r="E639" s="86"/>
      <c r="F639" s="86"/>
      <c r="G639" s="540"/>
      <c r="H639" s="87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</row>
    <row r="640" spans="1:34" s="89" customFormat="1" ht="12.75">
      <c r="A640" s="85"/>
      <c r="B640" s="86"/>
      <c r="C640" s="87"/>
      <c r="D640" s="87"/>
      <c r="E640" s="86"/>
      <c r="F640" s="86"/>
      <c r="G640" s="540"/>
      <c r="H640" s="87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</row>
    <row r="641" spans="1:34" s="89" customFormat="1" ht="12.75">
      <c r="A641" s="85"/>
      <c r="B641" s="86"/>
      <c r="C641" s="87"/>
      <c r="D641" s="87"/>
      <c r="E641" s="86"/>
      <c r="F641" s="86"/>
      <c r="G641" s="540"/>
      <c r="H641" s="87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</row>
    <row r="642" spans="1:34" s="89" customFormat="1" ht="12.75">
      <c r="A642" s="85"/>
      <c r="B642" s="86"/>
      <c r="C642" s="87"/>
      <c r="D642" s="87"/>
      <c r="E642" s="86"/>
      <c r="F642" s="86"/>
      <c r="G642" s="540"/>
      <c r="H642" s="87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</row>
    <row r="643" spans="1:34" s="89" customFormat="1" ht="12.75">
      <c r="A643" s="85"/>
      <c r="B643" s="86"/>
      <c r="C643" s="87"/>
      <c r="D643" s="87"/>
      <c r="E643" s="86"/>
      <c r="F643" s="86"/>
      <c r="G643" s="540"/>
      <c r="H643" s="87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</row>
    <row r="644" spans="1:34" s="89" customFormat="1" ht="12.75">
      <c r="A644" s="85"/>
      <c r="B644" s="86"/>
      <c r="C644" s="87"/>
      <c r="D644" s="87"/>
      <c r="E644" s="86"/>
      <c r="F644" s="86"/>
      <c r="G644" s="540"/>
      <c r="H644" s="87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</row>
    <row r="645" spans="1:34" s="89" customFormat="1" ht="12.75">
      <c r="A645" s="85"/>
      <c r="B645" s="86"/>
      <c r="C645" s="87"/>
      <c r="D645" s="87"/>
      <c r="E645" s="86"/>
      <c r="F645" s="86"/>
      <c r="G645" s="540"/>
      <c r="H645" s="87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</row>
    <row r="646" spans="1:34" s="89" customFormat="1" ht="12.75">
      <c r="A646" s="85"/>
      <c r="B646" s="86"/>
      <c r="C646" s="87"/>
      <c r="D646" s="87"/>
      <c r="E646" s="86"/>
      <c r="F646" s="86"/>
      <c r="G646" s="540"/>
      <c r="H646" s="87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</row>
    <row r="647" spans="1:34" s="89" customFormat="1" ht="12.75">
      <c r="A647" s="85"/>
      <c r="B647" s="86"/>
      <c r="C647" s="87"/>
      <c r="D647" s="87"/>
      <c r="E647" s="86"/>
      <c r="F647" s="86"/>
      <c r="G647" s="540"/>
      <c r="H647" s="87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</row>
    <row r="648" spans="1:34" s="89" customFormat="1" ht="12.75">
      <c r="A648" s="85"/>
      <c r="B648" s="86"/>
      <c r="C648" s="87"/>
      <c r="D648" s="87"/>
      <c r="E648" s="86"/>
      <c r="F648" s="86"/>
      <c r="G648" s="540"/>
      <c r="H648" s="87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</row>
    <row r="649" spans="1:34" s="89" customFormat="1" ht="12.75">
      <c r="A649" s="85"/>
      <c r="B649" s="86"/>
      <c r="C649" s="87"/>
      <c r="D649" s="87"/>
      <c r="E649" s="86"/>
      <c r="F649" s="86"/>
      <c r="G649" s="540"/>
      <c r="H649" s="87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</row>
    <row r="650" spans="1:34" s="89" customFormat="1" ht="12.75">
      <c r="A650" s="85"/>
      <c r="B650" s="86"/>
      <c r="C650" s="87"/>
      <c r="D650" s="87"/>
      <c r="E650" s="86"/>
      <c r="F650" s="86"/>
      <c r="G650" s="540"/>
      <c r="H650" s="87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</row>
    <row r="651" spans="1:34" s="89" customFormat="1" ht="12.75">
      <c r="A651" s="85"/>
      <c r="B651" s="86"/>
      <c r="C651" s="87"/>
      <c r="D651" s="87"/>
      <c r="E651" s="86"/>
      <c r="F651" s="86"/>
      <c r="G651" s="540"/>
      <c r="H651" s="87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</row>
    <row r="652" spans="1:34" s="89" customFormat="1" ht="12.75">
      <c r="A652" s="85"/>
      <c r="B652" s="86"/>
      <c r="C652" s="87"/>
      <c r="D652" s="87"/>
      <c r="E652" s="86"/>
      <c r="F652" s="86"/>
      <c r="G652" s="540"/>
      <c r="H652" s="87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</row>
    <row r="653" spans="1:34" s="89" customFormat="1" ht="12.75">
      <c r="A653" s="85"/>
      <c r="B653" s="86"/>
      <c r="C653" s="87"/>
      <c r="D653" s="87"/>
      <c r="E653" s="86"/>
      <c r="F653" s="86"/>
      <c r="G653" s="540"/>
      <c r="H653" s="87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</row>
    <row r="654" spans="1:34" s="89" customFormat="1" ht="12.75">
      <c r="A654" s="85"/>
      <c r="B654" s="86"/>
      <c r="C654" s="87"/>
      <c r="D654" s="87"/>
      <c r="E654" s="86"/>
      <c r="F654" s="86"/>
      <c r="G654" s="540"/>
      <c r="H654" s="87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</row>
    <row r="655" spans="1:34" s="89" customFormat="1" ht="12.75">
      <c r="A655" s="85"/>
      <c r="B655" s="86"/>
      <c r="C655" s="87"/>
      <c r="D655" s="87"/>
      <c r="E655" s="86"/>
      <c r="F655" s="86"/>
      <c r="G655" s="540"/>
      <c r="H655" s="87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</row>
    <row r="656" spans="1:34" s="89" customFormat="1" ht="12.75">
      <c r="A656" s="85"/>
      <c r="B656" s="86"/>
      <c r="C656" s="87"/>
      <c r="D656" s="87"/>
      <c r="E656" s="86"/>
      <c r="F656" s="86"/>
      <c r="G656" s="540"/>
      <c r="H656" s="87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</row>
    <row r="657" spans="1:34" s="89" customFormat="1" ht="12.75">
      <c r="A657" s="85"/>
      <c r="B657" s="86"/>
      <c r="C657" s="87"/>
      <c r="D657" s="87"/>
      <c r="E657" s="86"/>
      <c r="F657" s="86"/>
      <c r="G657" s="540"/>
      <c r="H657" s="87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</row>
    <row r="658" spans="1:34" s="89" customFormat="1" ht="12.75">
      <c r="A658" s="85"/>
      <c r="B658" s="86"/>
      <c r="C658" s="87"/>
      <c r="D658" s="87"/>
      <c r="E658" s="86"/>
      <c r="F658" s="86"/>
      <c r="G658" s="540"/>
      <c r="H658" s="87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</row>
    <row r="659" spans="1:34" s="89" customFormat="1" ht="12.75">
      <c r="A659" s="85"/>
      <c r="B659" s="86"/>
      <c r="C659" s="87"/>
      <c r="D659" s="87"/>
      <c r="E659" s="86"/>
      <c r="F659" s="86"/>
      <c r="G659" s="540"/>
      <c r="H659" s="87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</row>
    <row r="660" spans="1:34" s="89" customFormat="1" ht="12.75">
      <c r="A660" s="85"/>
      <c r="B660" s="86"/>
      <c r="C660" s="87"/>
      <c r="D660" s="87"/>
      <c r="E660" s="86"/>
      <c r="F660" s="86"/>
      <c r="G660" s="540"/>
      <c r="H660" s="87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</row>
    <row r="661" spans="1:34" s="89" customFormat="1" ht="12.75">
      <c r="A661" s="85"/>
      <c r="B661" s="86"/>
      <c r="C661" s="87"/>
      <c r="D661" s="87"/>
      <c r="E661" s="86"/>
      <c r="F661" s="86"/>
      <c r="G661" s="540"/>
      <c r="H661" s="87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</row>
    <row r="662" spans="1:34" s="89" customFormat="1" ht="12.75">
      <c r="A662" s="85"/>
      <c r="B662" s="86"/>
      <c r="C662" s="87"/>
      <c r="D662" s="87"/>
      <c r="E662" s="86"/>
      <c r="F662" s="86"/>
      <c r="G662" s="540"/>
      <c r="H662" s="87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</row>
    <row r="663" spans="1:34" s="89" customFormat="1" ht="12.75">
      <c r="A663" s="85"/>
      <c r="B663" s="86"/>
      <c r="C663" s="87"/>
      <c r="D663" s="87"/>
      <c r="E663" s="86"/>
      <c r="F663" s="86"/>
      <c r="G663" s="540"/>
      <c r="H663" s="87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</row>
    <row r="664" spans="1:34" s="89" customFormat="1" ht="12.75">
      <c r="A664" s="85"/>
      <c r="B664" s="86"/>
      <c r="C664" s="87"/>
      <c r="D664" s="87"/>
      <c r="E664" s="86"/>
      <c r="F664" s="86"/>
      <c r="G664" s="540"/>
      <c r="H664" s="87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</row>
    <row r="665" spans="1:34" s="89" customFormat="1" ht="12.75">
      <c r="A665" s="85"/>
      <c r="B665" s="86"/>
      <c r="C665" s="87"/>
      <c r="D665" s="87"/>
      <c r="E665" s="86"/>
      <c r="F665" s="86"/>
      <c r="G665" s="540"/>
      <c r="H665" s="87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</row>
    <row r="666" spans="1:34" s="89" customFormat="1" ht="12.75">
      <c r="A666" s="85"/>
      <c r="B666" s="86"/>
      <c r="C666" s="87"/>
      <c r="D666" s="87"/>
      <c r="E666" s="86"/>
      <c r="F666" s="86"/>
      <c r="G666" s="540"/>
      <c r="H666" s="87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</row>
    <row r="667" spans="1:34" s="89" customFormat="1" ht="12.75">
      <c r="A667" s="85"/>
      <c r="B667" s="86"/>
      <c r="C667" s="87"/>
      <c r="D667" s="87"/>
      <c r="E667" s="86"/>
      <c r="F667" s="86"/>
      <c r="G667" s="540"/>
      <c r="H667" s="87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</row>
    <row r="668" spans="1:34" s="89" customFormat="1" ht="12.75">
      <c r="A668" s="85"/>
      <c r="B668" s="86"/>
      <c r="C668" s="87"/>
      <c r="D668" s="87"/>
      <c r="E668" s="86"/>
      <c r="F668" s="86"/>
      <c r="G668" s="540"/>
      <c r="H668" s="87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</row>
    <row r="669" spans="1:34" s="89" customFormat="1" ht="12.75">
      <c r="A669" s="85"/>
      <c r="B669" s="86"/>
      <c r="C669" s="87"/>
      <c r="D669" s="87"/>
      <c r="E669" s="86"/>
      <c r="F669" s="86"/>
      <c r="G669" s="540"/>
      <c r="H669" s="87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</row>
    <row r="670" spans="1:34" s="89" customFormat="1" ht="12.75">
      <c r="A670" s="85"/>
      <c r="B670" s="86"/>
      <c r="C670" s="87"/>
      <c r="D670" s="87"/>
      <c r="E670" s="86"/>
      <c r="F670" s="86"/>
      <c r="G670" s="540"/>
      <c r="H670" s="87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</row>
    <row r="671" spans="1:34" s="89" customFormat="1" ht="12.75">
      <c r="A671" s="85"/>
      <c r="B671" s="86"/>
      <c r="C671" s="87"/>
      <c r="D671" s="87"/>
      <c r="E671" s="86"/>
      <c r="F671" s="86"/>
      <c r="G671" s="540"/>
      <c r="H671" s="87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</row>
    <row r="672" spans="1:34" s="89" customFormat="1" ht="12.75">
      <c r="A672" s="85"/>
      <c r="B672" s="86"/>
      <c r="C672" s="87"/>
      <c r="D672" s="87"/>
      <c r="E672" s="86"/>
      <c r="F672" s="86"/>
      <c r="G672" s="540"/>
      <c r="H672" s="87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</row>
    <row r="673" spans="1:34" s="89" customFormat="1" ht="12.75">
      <c r="A673" s="85"/>
      <c r="B673" s="86"/>
      <c r="C673" s="87"/>
      <c r="D673" s="87"/>
      <c r="E673" s="86"/>
      <c r="F673" s="86"/>
      <c r="G673" s="540"/>
      <c r="H673" s="87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</row>
    <row r="674" spans="1:34" s="89" customFormat="1" ht="12.75">
      <c r="A674" s="85"/>
      <c r="B674" s="86"/>
      <c r="C674" s="87"/>
      <c r="D674" s="87"/>
      <c r="E674" s="86"/>
      <c r="F674" s="86"/>
      <c r="G674" s="540"/>
      <c r="H674" s="87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</row>
    <row r="675" spans="1:34" s="89" customFormat="1" ht="12.75">
      <c r="A675" s="85"/>
      <c r="B675" s="86"/>
      <c r="C675" s="87"/>
      <c r="D675" s="87"/>
      <c r="E675" s="86"/>
      <c r="F675" s="86"/>
      <c r="G675" s="540"/>
      <c r="H675" s="87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</row>
    <row r="676" spans="1:34" s="89" customFormat="1" ht="12.75">
      <c r="A676" s="85"/>
      <c r="B676" s="86"/>
      <c r="C676" s="87"/>
      <c r="D676" s="87"/>
      <c r="E676" s="86"/>
      <c r="F676" s="86"/>
      <c r="G676" s="540"/>
      <c r="H676" s="87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</row>
    <row r="677" spans="1:34" s="89" customFormat="1" ht="12.75">
      <c r="A677" s="85"/>
      <c r="B677" s="86"/>
      <c r="C677" s="87"/>
      <c r="D677" s="87"/>
      <c r="E677" s="86"/>
      <c r="F677" s="86"/>
      <c r="G677" s="540"/>
      <c r="H677" s="87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</row>
    <row r="678" spans="1:34" s="89" customFormat="1" ht="12.75">
      <c r="A678" s="85"/>
      <c r="B678" s="86"/>
      <c r="C678" s="87"/>
      <c r="D678" s="87"/>
      <c r="E678" s="86"/>
      <c r="F678" s="86"/>
      <c r="G678" s="540"/>
      <c r="H678" s="87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</row>
    <row r="679" spans="1:34" s="89" customFormat="1" ht="12.75">
      <c r="A679" s="85"/>
      <c r="B679" s="86"/>
      <c r="C679" s="87"/>
      <c r="D679" s="87"/>
      <c r="E679" s="86"/>
      <c r="F679" s="86"/>
      <c r="G679" s="540"/>
      <c r="H679" s="87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</row>
    <row r="680" spans="1:34" s="89" customFormat="1" ht="12.75">
      <c r="A680" s="85"/>
      <c r="B680" s="86"/>
      <c r="C680" s="87"/>
      <c r="D680" s="87"/>
      <c r="E680" s="86"/>
      <c r="F680" s="86"/>
      <c r="G680" s="540"/>
      <c r="H680" s="87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</row>
    <row r="681" spans="1:34" s="89" customFormat="1" ht="12.75">
      <c r="A681" s="85"/>
      <c r="B681" s="86"/>
      <c r="C681" s="87"/>
      <c r="D681" s="87"/>
      <c r="E681" s="86"/>
      <c r="F681" s="86"/>
      <c r="G681" s="540"/>
      <c r="H681" s="87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</row>
    <row r="682" spans="1:34" s="89" customFormat="1" ht="12.75">
      <c r="A682" s="85"/>
      <c r="B682" s="86"/>
      <c r="C682" s="87"/>
      <c r="D682" s="87"/>
      <c r="E682" s="86"/>
      <c r="F682" s="86"/>
      <c r="G682" s="540"/>
      <c r="H682" s="87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</row>
    <row r="683" spans="1:34" s="89" customFormat="1" ht="12.75">
      <c r="A683" s="85"/>
      <c r="B683" s="86"/>
      <c r="C683" s="87"/>
      <c r="D683" s="87"/>
      <c r="E683" s="86"/>
      <c r="F683" s="86"/>
      <c r="G683" s="540"/>
      <c r="H683" s="87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</row>
    <row r="684" spans="1:34" s="89" customFormat="1" ht="12.75">
      <c r="A684" s="85"/>
      <c r="B684" s="86"/>
      <c r="C684" s="87"/>
      <c r="D684" s="87"/>
      <c r="E684" s="86"/>
      <c r="F684" s="86"/>
      <c r="G684" s="540"/>
      <c r="H684" s="87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</row>
    <row r="685" spans="1:34" s="89" customFormat="1" ht="12.75">
      <c r="A685" s="85"/>
      <c r="B685" s="86"/>
      <c r="C685" s="87"/>
      <c r="D685" s="87"/>
      <c r="E685" s="86"/>
      <c r="F685" s="86"/>
      <c r="G685" s="540"/>
      <c r="H685" s="87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</row>
    <row r="686" spans="1:34" s="89" customFormat="1" ht="12.75">
      <c r="A686" s="85"/>
      <c r="B686" s="86"/>
      <c r="C686" s="87"/>
      <c r="D686" s="87"/>
      <c r="E686" s="86"/>
      <c r="F686" s="86"/>
      <c r="G686" s="540"/>
      <c r="H686" s="87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</row>
    <row r="687" spans="1:34" s="89" customFormat="1" ht="12.75">
      <c r="A687" s="85"/>
      <c r="B687" s="86"/>
      <c r="C687" s="87"/>
      <c r="D687" s="87"/>
      <c r="E687" s="86"/>
      <c r="F687" s="86"/>
      <c r="G687" s="540"/>
      <c r="H687" s="87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</row>
    <row r="688" spans="1:34" s="89" customFormat="1" ht="12.75">
      <c r="A688" s="85"/>
      <c r="B688" s="86"/>
      <c r="C688" s="87"/>
      <c r="D688" s="87"/>
      <c r="E688" s="86"/>
      <c r="F688" s="86"/>
      <c r="G688" s="540"/>
      <c r="H688" s="87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</row>
    <row r="689" spans="1:34" s="89" customFormat="1" ht="12.75">
      <c r="A689" s="85"/>
      <c r="B689" s="86"/>
      <c r="C689" s="87"/>
      <c r="D689" s="87"/>
      <c r="E689" s="86"/>
      <c r="F689" s="86"/>
      <c r="G689" s="540"/>
      <c r="H689" s="87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</row>
    <row r="690" spans="1:34" s="89" customFormat="1" ht="12.75">
      <c r="A690" s="85"/>
      <c r="B690" s="86"/>
      <c r="C690" s="87"/>
      <c r="D690" s="87"/>
      <c r="E690" s="86"/>
      <c r="F690" s="86"/>
      <c r="G690" s="540"/>
      <c r="H690" s="87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</row>
    <row r="691" spans="1:34" s="89" customFormat="1" ht="12.75">
      <c r="A691" s="85"/>
      <c r="B691" s="86"/>
      <c r="C691" s="87"/>
      <c r="D691" s="87"/>
      <c r="E691" s="86"/>
      <c r="F691" s="86"/>
      <c r="G691" s="540"/>
      <c r="H691" s="87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</row>
    <row r="692" spans="1:34" s="89" customFormat="1" ht="12.75">
      <c r="A692" s="85"/>
      <c r="B692" s="86"/>
      <c r="C692" s="87"/>
      <c r="D692" s="87"/>
      <c r="E692" s="86"/>
      <c r="F692" s="86"/>
      <c r="G692" s="540"/>
      <c r="H692" s="87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</row>
    <row r="693" spans="1:34" s="89" customFormat="1" ht="12.75">
      <c r="A693" s="85"/>
      <c r="B693" s="86"/>
      <c r="C693" s="87"/>
      <c r="D693" s="87"/>
      <c r="E693" s="86"/>
      <c r="F693" s="86"/>
      <c r="G693" s="540"/>
      <c r="H693" s="87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</row>
    <row r="694" spans="1:34" s="89" customFormat="1" ht="12.75">
      <c r="A694" s="85"/>
      <c r="B694" s="86"/>
      <c r="C694" s="87"/>
      <c r="D694" s="87"/>
      <c r="E694" s="86"/>
      <c r="F694" s="86"/>
      <c r="G694" s="540"/>
      <c r="H694" s="87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</row>
    <row r="695" spans="1:34" s="89" customFormat="1" ht="12.75">
      <c r="A695" s="85"/>
      <c r="B695" s="86"/>
      <c r="C695" s="87"/>
      <c r="D695" s="87"/>
      <c r="E695" s="86"/>
      <c r="F695" s="86"/>
      <c r="G695" s="540"/>
      <c r="H695" s="87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</row>
    <row r="696" spans="1:34" s="89" customFormat="1" ht="12.75">
      <c r="A696" s="85"/>
      <c r="B696" s="86"/>
      <c r="C696" s="87"/>
      <c r="D696" s="87"/>
      <c r="E696" s="86"/>
      <c r="F696" s="86"/>
      <c r="G696" s="540"/>
      <c r="H696" s="87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</row>
    <row r="697" spans="1:34" s="89" customFormat="1" ht="12.75">
      <c r="A697" s="85"/>
      <c r="B697" s="86"/>
      <c r="C697" s="87"/>
      <c r="D697" s="87"/>
      <c r="E697" s="86"/>
      <c r="F697" s="86"/>
      <c r="G697" s="540"/>
      <c r="H697" s="87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</row>
    <row r="698" spans="1:34" s="89" customFormat="1" ht="12.75">
      <c r="A698" s="85"/>
      <c r="B698" s="86"/>
      <c r="C698" s="87"/>
      <c r="D698" s="87"/>
      <c r="E698" s="86"/>
      <c r="F698" s="86"/>
      <c r="G698" s="540"/>
      <c r="H698" s="87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</row>
    <row r="699" spans="1:34" s="89" customFormat="1" ht="12.75">
      <c r="A699" s="85"/>
      <c r="B699" s="86"/>
      <c r="C699" s="87"/>
      <c r="D699" s="87"/>
      <c r="E699" s="86"/>
      <c r="F699" s="86"/>
      <c r="G699" s="540"/>
      <c r="H699" s="87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</row>
    <row r="700" spans="1:34" s="89" customFormat="1" ht="12.75">
      <c r="A700" s="85"/>
      <c r="B700" s="86"/>
      <c r="C700" s="87"/>
      <c r="D700" s="87"/>
      <c r="E700" s="86"/>
      <c r="F700" s="86"/>
      <c r="G700" s="540"/>
      <c r="H700" s="87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</row>
    <row r="701" spans="1:34" s="89" customFormat="1" ht="12.75">
      <c r="A701" s="85"/>
      <c r="B701" s="86"/>
      <c r="C701" s="87"/>
      <c r="D701" s="87"/>
      <c r="E701" s="86"/>
      <c r="F701" s="86"/>
      <c r="G701" s="540"/>
      <c r="H701" s="87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</row>
    <row r="702" spans="1:34" s="89" customFormat="1" ht="12.75">
      <c r="A702" s="85"/>
      <c r="B702" s="86"/>
      <c r="C702" s="87"/>
      <c r="D702" s="87"/>
      <c r="E702" s="86"/>
      <c r="F702" s="86"/>
      <c r="G702" s="540"/>
      <c r="H702" s="87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</row>
    <row r="703" spans="1:34" s="89" customFormat="1" ht="12.75">
      <c r="A703" s="85"/>
      <c r="B703" s="86"/>
      <c r="C703" s="87"/>
      <c r="D703" s="87"/>
      <c r="E703" s="86"/>
      <c r="F703" s="86"/>
      <c r="G703" s="540"/>
      <c r="H703" s="87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</row>
    <row r="704" spans="1:34" s="89" customFormat="1" ht="12.75">
      <c r="A704" s="85"/>
      <c r="B704" s="86"/>
      <c r="C704" s="87"/>
      <c r="D704" s="87"/>
      <c r="E704" s="86"/>
      <c r="F704" s="86"/>
      <c r="G704" s="540"/>
      <c r="H704" s="87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</row>
    <row r="705" spans="1:34" s="89" customFormat="1" ht="12.75">
      <c r="A705" s="85"/>
      <c r="B705" s="86"/>
      <c r="C705" s="87"/>
      <c r="D705" s="87"/>
      <c r="E705" s="86"/>
      <c r="F705" s="86"/>
      <c r="G705" s="540"/>
      <c r="H705" s="87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</row>
    <row r="706" spans="1:34" s="89" customFormat="1" ht="12.75">
      <c r="A706" s="85"/>
      <c r="B706" s="86"/>
      <c r="C706" s="87"/>
      <c r="D706" s="87"/>
      <c r="E706" s="86"/>
      <c r="F706" s="86"/>
      <c r="G706" s="540"/>
      <c r="H706" s="87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</row>
    <row r="707" spans="1:34" s="89" customFormat="1" ht="12.75">
      <c r="A707" s="85"/>
      <c r="B707" s="86"/>
      <c r="C707" s="87"/>
      <c r="D707" s="87"/>
      <c r="E707" s="86"/>
      <c r="F707" s="86"/>
      <c r="G707" s="540"/>
      <c r="H707" s="87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</row>
    <row r="708" spans="1:34" s="89" customFormat="1" ht="12.75">
      <c r="A708" s="85"/>
      <c r="B708" s="86"/>
      <c r="C708" s="87"/>
      <c r="D708" s="87"/>
      <c r="E708" s="86"/>
      <c r="F708" s="86"/>
      <c r="G708" s="540"/>
      <c r="H708" s="87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</row>
    <row r="709" spans="1:34" s="89" customFormat="1" ht="12.75">
      <c r="A709" s="85"/>
      <c r="B709" s="86"/>
      <c r="C709" s="87"/>
      <c r="D709" s="87"/>
      <c r="E709" s="86"/>
      <c r="F709" s="86"/>
      <c r="G709" s="540"/>
      <c r="H709" s="87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</row>
    <row r="710" spans="1:34" s="89" customFormat="1" ht="12.75">
      <c r="A710" s="85"/>
      <c r="B710" s="86"/>
      <c r="C710" s="87"/>
      <c r="D710" s="87"/>
      <c r="E710" s="86"/>
      <c r="F710" s="86"/>
      <c r="G710" s="540"/>
      <c r="H710" s="87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</row>
    <row r="711" spans="1:34" s="89" customFormat="1" ht="12.75">
      <c r="A711" s="85"/>
      <c r="B711" s="86"/>
      <c r="C711" s="87"/>
      <c r="D711" s="87"/>
      <c r="E711" s="86"/>
      <c r="F711" s="86"/>
      <c r="G711" s="540"/>
      <c r="H711" s="87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</row>
    <row r="712" spans="1:34" s="89" customFormat="1" ht="12.75">
      <c r="A712" s="85"/>
      <c r="B712" s="86"/>
      <c r="C712" s="87"/>
      <c r="D712" s="87"/>
      <c r="E712" s="86"/>
      <c r="F712" s="86"/>
      <c r="G712" s="540"/>
      <c r="H712" s="87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</row>
    <row r="713" spans="1:34" s="89" customFormat="1" ht="12.75">
      <c r="A713" s="85"/>
      <c r="B713" s="86"/>
      <c r="C713" s="87"/>
      <c r="D713" s="87"/>
      <c r="E713" s="86"/>
      <c r="F713" s="86"/>
      <c r="G713" s="540"/>
      <c r="H713" s="87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</row>
    <row r="714" spans="1:34" s="89" customFormat="1" ht="12.75">
      <c r="A714" s="85"/>
      <c r="B714" s="86"/>
      <c r="C714" s="87"/>
      <c r="D714" s="87"/>
      <c r="E714" s="86"/>
      <c r="F714" s="86"/>
      <c r="G714" s="540"/>
      <c r="H714" s="87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</row>
    <row r="715" spans="1:34" s="89" customFormat="1" ht="12.75">
      <c r="A715" s="85"/>
      <c r="B715" s="86"/>
      <c r="C715" s="87"/>
      <c r="D715" s="87"/>
      <c r="E715" s="86"/>
      <c r="F715" s="86"/>
      <c r="G715" s="540"/>
      <c r="H715" s="87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</row>
    <row r="716" spans="1:34" s="89" customFormat="1" ht="12.75">
      <c r="A716" s="85"/>
      <c r="B716" s="86"/>
      <c r="C716" s="87"/>
      <c r="D716" s="87"/>
      <c r="E716" s="86"/>
      <c r="F716" s="86"/>
      <c r="G716" s="540"/>
      <c r="H716" s="87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</row>
    <row r="717" spans="1:34" s="89" customFormat="1" ht="12.75">
      <c r="A717" s="85"/>
      <c r="B717" s="86"/>
      <c r="C717" s="87"/>
      <c r="D717" s="87"/>
      <c r="E717" s="86"/>
      <c r="F717" s="86"/>
      <c r="G717" s="540"/>
      <c r="H717" s="87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</row>
    <row r="718" spans="1:34" s="89" customFormat="1" ht="12.75">
      <c r="A718" s="85"/>
      <c r="B718" s="86"/>
      <c r="C718" s="87"/>
      <c r="D718" s="87"/>
      <c r="E718" s="86"/>
      <c r="F718" s="86"/>
      <c r="G718" s="540"/>
      <c r="H718" s="87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</row>
    <row r="719" spans="1:34" s="89" customFormat="1" ht="12.75">
      <c r="A719" s="85"/>
      <c r="B719" s="86"/>
      <c r="C719" s="87"/>
      <c r="D719" s="87"/>
      <c r="E719" s="86"/>
      <c r="F719" s="86"/>
      <c r="G719" s="540"/>
      <c r="H719" s="87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</row>
    <row r="720" spans="1:34" s="89" customFormat="1" ht="12.75">
      <c r="A720" s="85"/>
      <c r="B720" s="86"/>
      <c r="C720" s="87"/>
      <c r="D720" s="87"/>
      <c r="E720" s="86"/>
      <c r="F720" s="86"/>
      <c r="G720" s="540"/>
      <c r="H720" s="87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</row>
    <row r="721" spans="1:34" s="89" customFormat="1" ht="12.75">
      <c r="A721" s="85"/>
      <c r="B721" s="86"/>
      <c r="C721" s="87"/>
      <c r="D721" s="87"/>
      <c r="E721" s="86"/>
      <c r="F721" s="86"/>
      <c r="G721" s="540"/>
      <c r="H721" s="87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</row>
    <row r="722" spans="1:34" s="89" customFormat="1" ht="12.75">
      <c r="A722" s="85"/>
      <c r="B722" s="86"/>
      <c r="C722" s="87"/>
      <c r="D722" s="87"/>
      <c r="E722" s="86"/>
      <c r="F722" s="86"/>
      <c r="G722" s="540"/>
      <c r="H722" s="87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</row>
    <row r="723" spans="1:34" s="89" customFormat="1" ht="12.75">
      <c r="A723" s="85"/>
      <c r="B723" s="86"/>
      <c r="C723" s="87"/>
      <c r="D723" s="87"/>
      <c r="E723" s="86"/>
      <c r="F723" s="86"/>
      <c r="G723" s="540"/>
      <c r="H723" s="87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</row>
    <row r="724" spans="1:34" s="89" customFormat="1" ht="12.75">
      <c r="A724" s="85"/>
      <c r="B724" s="86"/>
      <c r="C724" s="87"/>
      <c r="D724" s="87"/>
      <c r="E724" s="86"/>
      <c r="F724" s="86"/>
      <c r="G724" s="540"/>
      <c r="H724" s="87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</row>
    <row r="725" spans="1:34" s="89" customFormat="1" ht="12.75">
      <c r="A725" s="85"/>
      <c r="B725" s="86"/>
      <c r="C725" s="87"/>
      <c r="D725" s="87"/>
      <c r="E725" s="86"/>
      <c r="F725" s="86"/>
      <c r="G725" s="540"/>
      <c r="H725" s="87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</row>
    <row r="726" spans="1:34" s="89" customFormat="1" ht="12.75">
      <c r="A726" s="85"/>
      <c r="B726" s="86"/>
      <c r="C726" s="87"/>
      <c r="D726" s="87"/>
      <c r="E726" s="86"/>
      <c r="F726" s="86"/>
      <c r="G726" s="540"/>
      <c r="H726" s="87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</row>
    <row r="727" spans="1:34" s="89" customFormat="1" ht="12.75">
      <c r="A727" s="85"/>
      <c r="B727" s="86"/>
      <c r="C727" s="87"/>
      <c r="D727" s="87"/>
      <c r="E727" s="86"/>
      <c r="F727" s="86"/>
      <c r="G727" s="540"/>
      <c r="H727" s="87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</row>
    <row r="728" spans="1:34" s="89" customFormat="1" ht="12.75">
      <c r="A728" s="85"/>
      <c r="B728" s="86"/>
      <c r="C728" s="87"/>
      <c r="D728" s="87"/>
      <c r="E728" s="86"/>
      <c r="F728" s="86"/>
      <c r="G728" s="540"/>
      <c r="H728" s="87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</row>
    <row r="729" spans="1:34" s="89" customFormat="1" ht="12.75">
      <c r="A729" s="85"/>
      <c r="B729" s="86"/>
      <c r="C729" s="87"/>
      <c r="D729" s="87"/>
      <c r="E729" s="86"/>
      <c r="F729" s="86"/>
      <c r="G729" s="540"/>
      <c r="H729" s="87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</row>
    <row r="730" spans="1:34" s="89" customFormat="1" ht="12.75">
      <c r="A730" s="85"/>
      <c r="B730" s="86"/>
      <c r="C730" s="87"/>
      <c r="D730" s="87"/>
      <c r="E730" s="86"/>
      <c r="F730" s="86"/>
      <c r="G730" s="540"/>
      <c r="H730" s="87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</row>
    <row r="731" spans="1:34" s="89" customFormat="1" ht="12.75">
      <c r="A731" s="85"/>
      <c r="B731" s="86"/>
      <c r="C731" s="87"/>
      <c r="D731" s="87"/>
      <c r="E731" s="86"/>
      <c r="F731" s="86"/>
      <c r="G731" s="540"/>
      <c r="H731" s="87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</row>
    <row r="732" spans="1:34" s="89" customFormat="1" ht="12.75">
      <c r="A732" s="85"/>
      <c r="B732" s="86"/>
      <c r="C732" s="87"/>
      <c r="D732" s="87"/>
      <c r="E732" s="86"/>
      <c r="F732" s="86"/>
      <c r="G732" s="540"/>
      <c r="H732" s="87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</row>
    <row r="733" spans="1:34" s="89" customFormat="1" ht="12.75">
      <c r="A733" s="85"/>
      <c r="B733" s="86"/>
      <c r="C733" s="87"/>
      <c r="D733" s="87"/>
      <c r="E733" s="86"/>
      <c r="F733" s="86"/>
      <c r="G733" s="540"/>
      <c r="H733" s="87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</row>
    <row r="734" spans="1:34" s="89" customFormat="1" ht="12.75">
      <c r="A734" s="85"/>
      <c r="B734" s="86"/>
      <c r="C734" s="87"/>
      <c r="D734" s="87"/>
      <c r="E734" s="86"/>
      <c r="F734" s="86"/>
      <c r="G734" s="540"/>
      <c r="H734" s="87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</row>
    <row r="735" spans="1:34" s="89" customFormat="1" ht="12.75">
      <c r="A735" s="85"/>
      <c r="B735" s="86"/>
      <c r="C735" s="87"/>
      <c r="D735" s="87"/>
      <c r="E735" s="86"/>
      <c r="F735" s="86"/>
      <c r="G735" s="540"/>
      <c r="H735" s="87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</row>
    <row r="736" spans="1:34" s="89" customFormat="1" ht="12.75">
      <c r="A736" s="85"/>
      <c r="B736" s="86"/>
      <c r="C736" s="87"/>
      <c r="D736" s="87"/>
      <c r="E736" s="86"/>
      <c r="F736" s="86"/>
      <c r="G736" s="540"/>
      <c r="H736" s="87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</row>
    <row r="737" spans="1:34" s="89" customFormat="1" ht="12.75">
      <c r="A737" s="85"/>
      <c r="B737" s="86"/>
      <c r="C737" s="87"/>
      <c r="D737" s="87"/>
      <c r="E737" s="86"/>
      <c r="F737" s="86"/>
      <c r="G737" s="540"/>
      <c r="H737" s="87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</row>
    <row r="738" spans="1:34" s="89" customFormat="1" ht="12.75">
      <c r="A738" s="85"/>
      <c r="B738" s="86"/>
      <c r="C738" s="87"/>
      <c r="D738" s="87"/>
      <c r="E738" s="86"/>
      <c r="F738" s="86"/>
      <c r="G738" s="540"/>
      <c r="H738" s="87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</row>
    <row r="739" spans="1:34" s="89" customFormat="1" ht="12.75">
      <c r="A739" s="85"/>
      <c r="B739" s="86"/>
      <c r="C739" s="87"/>
      <c r="D739" s="87"/>
      <c r="E739" s="86"/>
      <c r="F739" s="86"/>
      <c r="G739" s="540"/>
      <c r="H739" s="87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</row>
    <row r="740" spans="1:34" s="89" customFormat="1" ht="12.75">
      <c r="A740" s="85"/>
      <c r="B740" s="86"/>
      <c r="C740" s="87"/>
      <c r="D740" s="87"/>
      <c r="E740" s="86"/>
      <c r="F740" s="86"/>
      <c r="G740" s="540"/>
      <c r="H740" s="87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</row>
    <row r="741" spans="1:34" s="89" customFormat="1" ht="12.75">
      <c r="A741" s="85"/>
      <c r="B741" s="86"/>
      <c r="C741" s="87"/>
      <c r="D741" s="87"/>
      <c r="E741" s="86"/>
      <c r="F741" s="86"/>
      <c r="G741" s="540"/>
      <c r="H741" s="87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</row>
    <row r="742" spans="1:34" s="89" customFormat="1" ht="12.75">
      <c r="A742" s="85"/>
      <c r="B742" s="86"/>
      <c r="C742" s="87"/>
      <c r="D742" s="87"/>
      <c r="E742" s="86"/>
      <c r="F742" s="86"/>
      <c r="G742" s="540"/>
      <c r="H742" s="87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</row>
    <row r="743" spans="1:34" s="89" customFormat="1" ht="12.75">
      <c r="A743" s="85"/>
      <c r="B743" s="86"/>
      <c r="C743" s="87"/>
      <c r="D743" s="87"/>
      <c r="E743" s="86"/>
      <c r="F743" s="86"/>
      <c r="G743" s="540"/>
      <c r="H743" s="87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</row>
    <row r="744" spans="1:34" s="89" customFormat="1" ht="12.75">
      <c r="A744" s="85"/>
      <c r="B744" s="86"/>
      <c r="C744" s="87"/>
      <c r="D744" s="87"/>
      <c r="E744" s="86"/>
      <c r="F744" s="86"/>
      <c r="G744" s="540"/>
      <c r="H744" s="87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</row>
    <row r="745" spans="1:34" s="89" customFormat="1" ht="12.75">
      <c r="A745" s="85"/>
      <c r="B745" s="86"/>
      <c r="C745" s="87"/>
      <c r="D745" s="87"/>
      <c r="E745" s="86"/>
      <c r="F745" s="86"/>
      <c r="G745" s="540"/>
      <c r="H745" s="87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</row>
    <row r="746" spans="1:34" s="89" customFormat="1" ht="12.75">
      <c r="A746" s="85"/>
      <c r="B746" s="86"/>
      <c r="C746" s="87"/>
      <c r="D746" s="87"/>
      <c r="E746" s="86"/>
      <c r="F746" s="86"/>
      <c r="G746" s="540"/>
      <c r="H746" s="87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</row>
    <row r="747" spans="1:34" s="89" customFormat="1" ht="12.75">
      <c r="A747" s="85"/>
      <c r="B747" s="86"/>
      <c r="C747" s="87"/>
      <c r="D747" s="87"/>
      <c r="E747" s="86"/>
      <c r="F747" s="86"/>
      <c r="G747" s="540"/>
      <c r="H747" s="87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</row>
    <row r="748" spans="1:34" s="89" customFormat="1" ht="12.75">
      <c r="A748" s="85"/>
      <c r="B748" s="86"/>
      <c r="C748" s="87"/>
      <c r="D748" s="87"/>
      <c r="E748" s="86"/>
      <c r="F748" s="86"/>
      <c r="G748" s="540"/>
      <c r="H748" s="87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</row>
    <row r="749" spans="1:34" s="89" customFormat="1" ht="12.75">
      <c r="A749" s="85"/>
      <c r="B749" s="86"/>
      <c r="C749" s="87"/>
      <c r="D749" s="87"/>
      <c r="E749" s="86"/>
      <c r="F749" s="86"/>
      <c r="G749" s="540"/>
      <c r="H749" s="87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</row>
    <row r="750" spans="1:34" s="89" customFormat="1" ht="12.75">
      <c r="A750" s="85"/>
      <c r="B750" s="86"/>
      <c r="C750" s="87"/>
      <c r="D750" s="87"/>
      <c r="E750" s="86"/>
      <c r="F750" s="86"/>
      <c r="G750" s="540"/>
      <c r="H750" s="87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</row>
    <row r="751" spans="1:34" s="89" customFormat="1" ht="12.75">
      <c r="A751" s="85"/>
      <c r="B751" s="86"/>
      <c r="C751" s="87"/>
      <c r="D751" s="87"/>
      <c r="E751" s="86"/>
      <c r="F751" s="86"/>
      <c r="G751" s="540"/>
      <c r="H751" s="87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</row>
    <row r="752" spans="1:34" s="89" customFormat="1" ht="12.75">
      <c r="A752" s="85"/>
      <c r="B752" s="86"/>
      <c r="C752" s="87"/>
      <c r="D752" s="87"/>
      <c r="E752" s="86"/>
      <c r="F752" s="86"/>
      <c r="G752" s="540"/>
      <c r="H752" s="87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</row>
    <row r="753" spans="1:34" s="89" customFormat="1" ht="12.75">
      <c r="A753" s="85"/>
      <c r="B753" s="86"/>
      <c r="C753" s="87"/>
      <c r="D753" s="87"/>
      <c r="E753" s="86"/>
      <c r="F753" s="86"/>
      <c r="G753" s="540"/>
      <c r="H753" s="87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</row>
    <row r="754" spans="1:34" s="89" customFormat="1" ht="12.75">
      <c r="A754" s="85"/>
      <c r="B754" s="86"/>
      <c r="C754" s="87"/>
      <c r="D754" s="87"/>
      <c r="E754" s="86"/>
      <c r="F754" s="86"/>
      <c r="G754" s="540"/>
      <c r="H754" s="87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</row>
    <row r="755" spans="1:34" s="89" customFormat="1" ht="12.75">
      <c r="A755" s="85"/>
      <c r="B755" s="86"/>
      <c r="C755" s="87"/>
      <c r="D755" s="87"/>
      <c r="E755" s="86"/>
      <c r="F755" s="86"/>
      <c r="G755" s="540"/>
      <c r="H755" s="87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</row>
    <row r="756" spans="1:34" s="89" customFormat="1" ht="12.75">
      <c r="A756" s="85"/>
      <c r="B756" s="86"/>
      <c r="C756" s="87"/>
      <c r="D756" s="87"/>
      <c r="E756" s="86"/>
      <c r="F756" s="86"/>
      <c r="G756" s="540"/>
      <c r="H756" s="87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</row>
    <row r="757" spans="1:34" s="89" customFormat="1" ht="12.75">
      <c r="A757" s="85"/>
      <c r="B757" s="86"/>
      <c r="C757" s="87"/>
      <c r="D757" s="87"/>
      <c r="E757" s="86"/>
      <c r="F757" s="86"/>
      <c r="G757" s="540"/>
      <c r="H757" s="87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</row>
    <row r="758" spans="1:34" s="89" customFormat="1" ht="12.75">
      <c r="A758" s="85"/>
      <c r="B758" s="86"/>
      <c r="C758" s="87"/>
      <c r="D758" s="87"/>
      <c r="E758" s="86"/>
      <c r="F758" s="86"/>
      <c r="G758" s="540"/>
      <c r="H758" s="87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</row>
    <row r="759" spans="1:34" s="89" customFormat="1" ht="12.75">
      <c r="A759" s="85"/>
      <c r="B759" s="86"/>
      <c r="C759" s="87"/>
      <c r="D759" s="87"/>
      <c r="E759" s="86"/>
      <c r="F759" s="86"/>
      <c r="G759" s="540"/>
      <c r="H759" s="87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</row>
    <row r="760" spans="1:34" s="89" customFormat="1" ht="12.75">
      <c r="A760" s="85"/>
      <c r="B760" s="86"/>
      <c r="C760" s="87"/>
      <c r="D760" s="87"/>
      <c r="E760" s="86"/>
      <c r="F760" s="86"/>
      <c r="G760" s="540"/>
      <c r="H760" s="87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</row>
    <row r="761" spans="1:34" s="89" customFormat="1" ht="12.75">
      <c r="A761" s="85"/>
      <c r="B761" s="86"/>
      <c r="C761" s="87"/>
      <c r="D761" s="87"/>
      <c r="E761" s="86"/>
      <c r="F761" s="86"/>
      <c r="G761" s="540"/>
      <c r="H761" s="87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</row>
    <row r="762" spans="1:34" s="89" customFormat="1" ht="12.75">
      <c r="A762" s="85"/>
      <c r="B762" s="86"/>
      <c r="C762" s="87"/>
      <c r="D762" s="87"/>
      <c r="E762" s="86"/>
      <c r="F762" s="86"/>
      <c r="G762" s="540"/>
      <c r="H762" s="87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</row>
    <row r="763" spans="1:34" s="89" customFormat="1" ht="12.75">
      <c r="A763" s="85"/>
      <c r="B763" s="86"/>
      <c r="C763" s="87"/>
      <c r="D763" s="87"/>
      <c r="E763" s="86"/>
      <c r="F763" s="86"/>
      <c r="G763" s="540"/>
      <c r="H763" s="87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</row>
    <row r="764" spans="1:34" s="89" customFormat="1" ht="12.75">
      <c r="A764" s="85"/>
      <c r="B764" s="86"/>
      <c r="C764" s="87"/>
      <c r="D764" s="87"/>
      <c r="E764" s="86"/>
      <c r="F764" s="86"/>
      <c r="G764" s="540"/>
      <c r="H764" s="87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</row>
    <row r="765" spans="1:34" s="89" customFormat="1" ht="12.75">
      <c r="A765" s="85"/>
      <c r="B765" s="86"/>
      <c r="C765" s="87"/>
      <c r="D765" s="87"/>
      <c r="E765" s="86"/>
      <c r="F765" s="86"/>
      <c r="G765" s="540"/>
      <c r="H765" s="87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</row>
    <row r="766" spans="1:34" s="89" customFormat="1" ht="12.75">
      <c r="A766" s="85"/>
      <c r="B766" s="86"/>
      <c r="C766" s="87"/>
      <c r="D766" s="87"/>
      <c r="E766" s="86"/>
      <c r="F766" s="86"/>
      <c r="G766" s="540"/>
      <c r="H766" s="87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</row>
    <row r="767" spans="1:34" s="89" customFormat="1" ht="12.75">
      <c r="A767" s="85"/>
      <c r="B767" s="86"/>
      <c r="C767" s="87"/>
      <c r="D767" s="87"/>
      <c r="E767" s="86"/>
      <c r="F767" s="86"/>
      <c r="G767" s="540"/>
      <c r="H767" s="87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</row>
    <row r="768" spans="1:34" s="89" customFormat="1" ht="12.75">
      <c r="A768" s="85"/>
      <c r="B768" s="86"/>
      <c r="C768" s="87"/>
      <c r="D768" s="87"/>
      <c r="E768" s="86"/>
      <c r="F768" s="86"/>
      <c r="G768" s="540"/>
      <c r="H768" s="87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</row>
    <row r="769" spans="1:34" s="89" customFormat="1" ht="12.75">
      <c r="A769" s="85"/>
      <c r="B769" s="86"/>
      <c r="C769" s="87"/>
      <c r="D769" s="87"/>
      <c r="E769" s="86"/>
      <c r="F769" s="86"/>
      <c r="G769" s="540"/>
      <c r="H769" s="87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</row>
    <row r="770" spans="1:34" s="89" customFormat="1" ht="12.75">
      <c r="A770" s="85"/>
      <c r="B770" s="86"/>
      <c r="C770" s="87"/>
      <c r="D770" s="87"/>
      <c r="E770" s="86"/>
      <c r="F770" s="86"/>
      <c r="G770" s="540"/>
      <c r="H770" s="87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</row>
    <row r="771" spans="1:34" s="89" customFormat="1" ht="12.75">
      <c r="A771" s="85"/>
      <c r="B771" s="86"/>
      <c r="C771" s="87"/>
      <c r="D771" s="87"/>
      <c r="E771" s="86"/>
      <c r="F771" s="86"/>
      <c r="G771" s="540"/>
      <c r="H771" s="87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</row>
    <row r="772" spans="1:34" s="89" customFormat="1" ht="12.75">
      <c r="A772" s="85"/>
      <c r="B772" s="86"/>
      <c r="C772" s="87"/>
      <c r="D772" s="87"/>
      <c r="E772" s="86"/>
      <c r="F772" s="86"/>
      <c r="G772" s="540"/>
      <c r="H772" s="87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</row>
    <row r="773" spans="1:34" s="89" customFormat="1" ht="12.75">
      <c r="A773" s="85"/>
      <c r="B773" s="86"/>
      <c r="C773" s="87"/>
      <c r="D773" s="87"/>
      <c r="E773" s="86"/>
      <c r="F773" s="86"/>
      <c r="G773" s="540"/>
      <c r="H773" s="87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</row>
    <row r="774" spans="1:34" s="89" customFormat="1" ht="12.75">
      <c r="A774" s="85"/>
      <c r="B774" s="86"/>
      <c r="C774" s="87"/>
      <c r="D774" s="87"/>
      <c r="E774" s="86"/>
      <c r="F774" s="86"/>
      <c r="G774" s="540"/>
      <c r="H774" s="87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</row>
    <row r="775" spans="1:34" s="89" customFormat="1" ht="12.75">
      <c r="A775" s="85"/>
      <c r="B775" s="86"/>
      <c r="C775" s="87"/>
      <c r="D775" s="87"/>
      <c r="E775" s="86"/>
      <c r="F775" s="86"/>
      <c r="G775" s="540"/>
      <c r="H775" s="87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</row>
    <row r="776" spans="1:34" s="89" customFormat="1" ht="12.75">
      <c r="A776" s="85"/>
      <c r="B776" s="86"/>
      <c r="C776" s="87"/>
      <c r="D776" s="87"/>
      <c r="E776" s="86"/>
      <c r="F776" s="86"/>
      <c r="G776" s="540"/>
      <c r="H776" s="87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</row>
    <row r="777" spans="1:34" s="89" customFormat="1" ht="12.75">
      <c r="A777" s="85"/>
      <c r="B777" s="86"/>
      <c r="C777" s="87"/>
      <c r="D777" s="87"/>
      <c r="E777" s="86"/>
      <c r="F777" s="86"/>
      <c r="G777" s="540"/>
      <c r="H777" s="87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</row>
    <row r="778" spans="7:9" ht="12.75">
      <c r="G778" s="540"/>
      <c r="H778" s="87"/>
      <c r="I778" s="89"/>
    </row>
    <row r="779" spans="7:9" ht="12.75">
      <c r="G779" s="540"/>
      <c r="H779" s="87"/>
      <c r="I779" s="89"/>
    </row>
    <row r="780" spans="7:9" ht="12.75">
      <c r="G780" s="540"/>
      <c r="H780" s="87"/>
      <c r="I780" s="89"/>
    </row>
    <row r="781" spans="7:9" ht="12.75">
      <c r="G781" s="540"/>
      <c r="H781" s="87"/>
      <c r="I781" s="89"/>
    </row>
    <row r="782" spans="7:9" ht="12.75">
      <c r="G782" s="540"/>
      <c r="H782" s="87"/>
      <c r="I782" s="89"/>
    </row>
    <row r="783" spans="7:9" ht="12.75">
      <c r="G783" s="540"/>
      <c r="H783" s="87"/>
      <c r="I783" s="89"/>
    </row>
    <row r="784" spans="7:9" ht="12.75">
      <c r="G784" s="540"/>
      <c r="H784" s="87"/>
      <c r="I784" s="89"/>
    </row>
    <row r="785" spans="7:9" ht="12.75">
      <c r="G785" s="540"/>
      <c r="H785" s="87"/>
      <c r="I785" s="89"/>
    </row>
    <row r="786" spans="7:9" ht="12.75">
      <c r="G786" s="540"/>
      <c r="H786" s="87"/>
      <c r="I786" s="89"/>
    </row>
    <row r="787" spans="7:9" ht="12.75">
      <c r="G787" s="540"/>
      <c r="H787" s="87"/>
      <c r="I787" s="89"/>
    </row>
    <row r="788" spans="7:9" ht="12.75">
      <c r="G788" s="540"/>
      <c r="H788" s="87"/>
      <c r="I788" s="89"/>
    </row>
    <row r="789" spans="7:9" ht="12.75">
      <c r="G789" s="540"/>
      <c r="H789" s="87"/>
      <c r="I789" s="89"/>
    </row>
    <row r="790" spans="7:9" ht="12.75">
      <c r="G790" s="540"/>
      <c r="H790" s="87"/>
      <c r="I790" s="89"/>
    </row>
    <row r="791" spans="7:9" ht="12.75">
      <c r="G791" s="540"/>
      <c r="H791" s="87"/>
      <c r="I791" s="89"/>
    </row>
    <row r="792" spans="7:9" ht="12.75">
      <c r="G792" s="540"/>
      <c r="H792" s="87"/>
      <c r="I792" s="89"/>
    </row>
    <row r="793" spans="7:9" ht="12.75">
      <c r="G793" s="540"/>
      <c r="H793" s="87"/>
      <c r="I793" s="89"/>
    </row>
    <row r="794" spans="7:9" ht="12.75">
      <c r="G794" s="540"/>
      <c r="H794" s="87"/>
      <c r="I794" s="89"/>
    </row>
    <row r="795" spans="7:9" ht="12.75">
      <c r="G795" s="540"/>
      <c r="H795" s="87"/>
      <c r="I795" s="89"/>
    </row>
    <row r="796" spans="7:9" ht="12.75">
      <c r="G796" s="540"/>
      <c r="H796" s="87"/>
      <c r="I796" s="89"/>
    </row>
    <row r="797" spans="7:9" ht="12.75">
      <c r="G797" s="540"/>
      <c r="H797" s="87"/>
      <c r="I797" s="89"/>
    </row>
    <row r="798" spans="7:9" ht="12.75">
      <c r="G798" s="540"/>
      <c r="H798" s="87"/>
      <c r="I798" s="89"/>
    </row>
    <row r="799" spans="7:9" ht="12.75">
      <c r="G799" s="540"/>
      <c r="H799" s="87"/>
      <c r="I799" s="89"/>
    </row>
    <row r="800" spans="7:9" ht="12.75">
      <c r="G800" s="540"/>
      <c r="H800" s="87"/>
      <c r="I800" s="89"/>
    </row>
    <row r="801" spans="7:9" ht="12.75">
      <c r="G801" s="540"/>
      <c r="H801" s="87"/>
      <c r="I801" s="89"/>
    </row>
    <row r="802" spans="7:9" ht="12.75">
      <c r="G802" s="540"/>
      <c r="H802" s="87"/>
      <c r="I802" s="89"/>
    </row>
    <row r="803" spans="7:9" ht="12.75">
      <c r="G803" s="540"/>
      <c r="H803" s="87"/>
      <c r="I803" s="89"/>
    </row>
    <row r="804" spans="7:9" ht="12.75">
      <c r="G804" s="540"/>
      <c r="H804" s="87"/>
      <c r="I804" s="89"/>
    </row>
    <row r="805" spans="7:9" ht="12.75">
      <c r="G805" s="540"/>
      <c r="H805" s="87"/>
      <c r="I805" s="89"/>
    </row>
    <row r="806" spans="7:9" ht="12.75">
      <c r="G806" s="540"/>
      <c r="H806" s="87"/>
      <c r="I806" s="89"/>
    </row>
    <row r="807" spans="7:9" ht="12.75">
      <c r="G807" s="540"/>
      <c r="H807" s="87"/>
      <c r="I807" s="89"/>
    </row>
    <row r="808" spans="7:9" ht="12.75">
      <c r="G808" s="540"/>
      <c r="H808" s="87"/>
      <c r="I808" s="89"/>
    </row>
    <row r="809" spans="7:9" ht="12.75">
      <c r="G809" s="540"/>
      <c r="H809" s="87"/>
      <c r="I809" s="89"/>
    </row>
    <row r="810" spans="7:9" ht="12.75">
      <c r="G810" s="540"/>
      <c r="H810" s="87"/>
      <c r="I810" s="89"/>
    </row>
    <row r="811" spans="7:9" ht="12.75">
      <c r="G811" s="540"/>
      <c r="H811" s="87"/>
      <c r="I811" s="89"/>
    </row>
    <row r="812" spans="7:9" ht="12.75">
      <c r="G812" s="540"/>
      <c r="H812" s="87"/>
      <c r="I812" s="89"/>
    </row>
    <row r="813" spans="7:9" ht="12.75">
      <c r="G813" s="540"/>
      <c r="H813" s="87"/>
      <c r="I813" s="89"/>
    </row>
    <row r="814" spans="7:9" ht="12.75">
      <c r="G814" s="540"/>
      <c r="H814" s="87"/>
      <c r="I814" s="89"/>
    </row>
    <row r="815" spans="7:9" ht="12.75">
      <c r="G815" s="540"/>
      <c r="H815" s="87"/>
      <c r="I815" s="89"/>
    </row>
    <row r="816" spans="7:9" ht="12.75">
      <c r="G816" s="540"/>
      <c r="H816" s="87"/>
      <c r="I816" s="89"/>
    </row>
    <row r="817" spans="7:9" ht="12.75">
      <c r="G817" s="540"/>
      <c r="H817" s="87"/>
      <c r="I817" s="89"/>
    </row>
    <row r="818" spans="7:9" ht="12.75">
      <c r="G818" s="540"/>
      <c r="H818" s="87"/>
      <c r="I818" s="89"/>
    </row>
    <row r="819" spans="7:9" ht="12.75">
      <c r="G819" s="540"/>
      <c r="H819" s="87"/>
      <c r="I819" s="89"/>
    </row>
    <row r="820" spans="7:9" ht="12.75">
      <c r="G820" s="540"/>
      <c r="H820" s="87"/>
      <c r="I820" s="89"/>
    </row>
    <row r="821" spans="7:9" ht="12.75">
      <c r="G821" s="540"/>
      <c r="H821" s="87"/>
      <c r="I821" s="89"/>
    </row>
    <row r="822" spans="7:9" ht="12.75">
      <c r="G822" s="540"/>
      <c r="H822" s="87"/>
      <c r="I822" s="89"/>
    </row>
    <row r="823" spans="7:9" ht="12.75">
      <c r="G823" s="540"/>
      <c r="H823" s="87"/>
      <c r="I823" s="89"/>
    </row>
    <row r="824" spans="7:9" ht="12.75">
      <c r="G824" s="540"/>
      <c r="H824" s="87"/>
      <c r="I824" s="89"/>
    </row>
    <row r="825" spans="7:9" ht="12.75">
      <c r="G825" s="540"/>
      <c r="H825" s="87"/>
      <c r="I825" s="89"/>
    </row>
    <row r="826" spans="7:9" ht="12.75">
      <c r="G826" s="540"/>
      <c r="H826" s="87"/>
      <c r="I826" s="89"/>
    </row>
    <row r="827" spans="7:9" ht="12.75">
      <c r="G827" s="540"/>
      <c r="H827" s="87"/>
      <c r="I827" s="89"/>
    </row>
    <row r="828" spans="7:9" ht="12.75">
      <c r="G828" s="540"/>
      <c r="H828" s="87"/>
      <c r="I828" s="89"/>
    </row>
    <row r="829" spans="7:9" ht="12.75">
      <c r="G829" s="540"/>
      <c r="H829" s="87"/>
      <c r="I829" s="89"/>
    </row>
    <row r="830" spans="7:9" ht="12.75">
      <c r="G830" s="540"/>
      <c r="H830" s="87"/>
      <c r="I830" s="89"/>
    </row>
    <row r="831" spans="7:9" ht="12.75">
      <c r="G831" s="540"/>
      <c r="H831" s="87"/>
      <c r="I831" s="89"/>
    </row>
    <row r="832" spans="7:9" ht="12.75">
      <c r="G832" s="540"/>
      <c r="H832" s="87"/>
      <c r="I832" s="89"/>
    </row>
    <row r="833" spans="7:9" ht="12.75">
      <c r="G833" s="540"/>
      <c r="H833" s="87"/>
      <c r="I833" s="89"/>
    </row>
    <row r="834" spans="7:9" ht="12.75">
      <c r="G834" s="540"/>
      <c r="H834" s="87"/>
      <c r="I834" s="89"/>
    </row>
    <row r="835" spans="7:9" ht="12.75">
      <c r="G835" s="540"/>
      <c r="H835" s="87"/>
      <c r="I835" s="89"/>
    </row>
    <row r="836" spans="7:9" ht="12.75">
      <c r="G836" s="540"/>
      <c r="H836" s="87"/>
      <c r="I836" s="89"/>
    </row>
    <row r="837" spans="7:9" ht="12.75">
      <c r="G837" s="540"/>
      <c r="H837" s="87"/>
      <c r="I837" s="89"/>
    </row>
    <row r="838" spans="7:9" ht="12.75">
      <c r="G838" s="540"/>
      <c r="H838" s="87"/>
      <c r="I838" s="89"/>
    </row>
    <row r="839" spans="7:9" ht="12.75">
      <c r="G839" s="540"/>
      <c r="H839" s="87"/>
      <c r="I839" s="89"/>
    </row>
    <row r="840" spans="7:9" ht="12.75">
      <c r="G840" s="540"/>
      <c r="H840" s="87"/>
      <c r="I840" s="89"/>
    </row>
    <row r="841" spans="7:9" ht="12.75">
      <c r="G841" s="540"/>
      <c r="H841" s="87"/>
      <c r="I841" s="89"/>
    </row>
    <row r="842" spans="7:9" ht="12.75">
      <c r="G842" s="540"/>
      <c r="H842" s="87"/>
      <c r="I842" s="89"/>
    </row>
    <row r="843" spans="7:9" ht="12.75">
      <c r="G843" s="540"/>
      <c r="H843" s="87"/>
      <c r="I843" s="89"/>
    </row>
    <row r="844" spans="7:9" ht="12.75">
      <c r="G844" s="540"/>
      <c r="H844" s="87"/>
      <c r="I844" s="89"/>
    </row>
    <row r="845" spans="7:9" ht="12.75">
      <c r="G845" s="540"/>
      <c r="H845" s="87"/>
      <c r="I845" s="89"/>
    </row>
    <row r="846" spans="7:9" ht="12.75">
      <c r="G846" s="540"/>
      <c r="H846" s="87"/>
      <c r="I846" s="89"/>
    </row>
    <row r="847" spans="7:9" ht="12.75">
      <c r="G847" s="540"/>
      <c r="H847" s="87"/>
      <c r="I847" s="89"/>
    </row>
    <row r="848" spans="7:9" ht="12.75">
      <c r="G848" s="540"/>
      <c r="H848" s="87"/>
      <c r="I848" s="89"/>
    </row>
    <row r="849" spans="7:9" ht="12.75">
      <c r="G849" s="540"/>
      <c r="H849" s="87"/>
      <c r="I849" s="89"/>
    </row>
    <row r="850" spans="7:9" ht="12.75">
      <c r="G850" s="540"/>
      <c r="H850" s="87"/>
      <c r="I850" s="89"/>
    </row>
    <row r="851" spans="7:9" ht="12.75">
      <c r="G851" s="540"/>
      <c r="H851" s="87"/>
      <c r="I851" s="89"/>
    </row>
    <row r="852" spans="7:9" ht="12.75">
      <c r="G852" s="540"/>
      <c r="H852" s="87"/>
      <c r="I852" s="89"/>
    </row>
    <row r="853" spans="7:9" ht="12.75">
      <c r="G853" s="540"/>
      <c r="H853" s="87"/>
      <c r="I853" s="89"/>
    </row>
    <row r="854" spans="7:9" ht="12.75">
      <c r="G854" s="540"/>
      <c r="H854" s="87"/>
      <c r="I854" s="89"/>
    </row>
    <row r="855" spans="7:9" ht="12.75">
      <c r="G855" s="540"/>
      <c r="H855" s="87"/>
      <c r="I855" s="89"/>
    </row>
    <row r="856" spans="7:9" ht="12.75">
      <c r="G856" s="540"/>
      <c r="H856" s="87"/>
      <c r="I856" s="89"/>
    </row>
    <row r="857" spans="7:9" ht="12.75">
      <c r="G857" s="540"/>
      <c r="H857" s="87"/>
      <c r="I857" s="89"/>
    </row>
    <row r="858" spans="7:9" ht="12.75">
      <c r="G858" s="540"/>
      <c r="H858" s="87"/>
      <c r="I858" s="89"/>
    </row>
    <row r="859" spans="7:9" ht="12.75">
      <c r="G859" s="540"/>
      <c r="H859" s="87"/>
      <c r="I859" s="89"/>
    </row>
    <row r="860" spans="7:9" ht="12.75">
      <c r="G860" s="540"/>
      <c r="H860" s="87"/>
      <c r="I860" s="89"/>
    </row>
    <row r="861" spans="7:9" ht="12.75">
      <c r="G861" s="540"/>
      <c r="H861" s="87"/>
      <c r="I861" s="89"/>
    </row>
    <row r="862" spans="7:9" ht="12.75">
      <c r="G862" s="540"/>
      <c r="H862" s="87"/>
      <c r="I862" s="89"/>
    </row>
    <row r="863" spans="7:9" ht="12.75">
      <c r="G863" s="540"/>
      <c r="H863" s="87"/>
      <c r="I863" s="89"/>
    </row>
    <row r="864" spans="7:9" ht="12.75">
      <c r="G864" s="540"/>
      <c r="H864" s="87"/>
      <c r="I864" s="89"/>
    </row>
    <row r="865" spans="7:9" ht="12.75">
      <c r="G865" s="540"/>
      <c r="H865" s="87"/>
      <c r="I865" s="89"/>
    </row>
    <row r="866" spans="7:9" ht="12.75">
      <c r="G866" s="540"/>
      <c r="H866" s="87"/>
      <c r="I866" s="89"/>
    </row>
    <row r="867" spans="7:9" ht="12.75">
      <c r="G867" s="540"/>
      <c r="H867" s="87"/>
      <c r="I867" s="89"/>
    </row>
    <row r="868" spans="7:9" ht="12.75">
      <c r="G868" s="540"/>
      <c r="H868" s="87"/>
      <c r="I868" s="89"/>
    </row>
    <row r="869" spans="7:9" ht="12.75">
      <c r="G869" s="540"/>
      <c r="H869" s="87"/>
      <c r="I869" s="89"/>
    </row>
    <row r="870" spans="7:9" ht="12.75">
      <c r="G870" s="540"/>
      <c r="H870" s="87"/>
      <c r="I870" s="89"/>
    </row>
    <row r="871" spans="7:9" ht="12.75">
      <c r="G871" s="540"/>
      <c r="H871" s="87"/>
      <c r="I871" s="89"/>
    </row>
    <row r="872" spans="7:9" ht="12.75">
      <c r="G872" s="540"/>
      <c r="H872" s="87"/>
      <c r="I872" s="89"/>
    </row>
    <row r="873" spans="7:9" ht="12.75">
      <c r="G873" s="540"/>
      <c r="H873" s="87"/>
      <c r="I873" s="89"/>
    </row>
    <row r="874" spans="7:9" ht="12.75">
      <c r="G874" s="540"/>
      <c r="H874" s="87"/>
      <c r="I874" s="89"/>
    </row>
    <row r="875" spans="7:9" ht="12.75">
      <c r="G875" s="540"/>
      <c r="H875" s="87"/>
      <c r="I875" s="89"/>
    </row>
    <row r="876" spans="7:9" ht="12.75">
      <c r="G876" s="540"/>
      <c r="H876" s="87"/>
      <c r="I876" s="89"/>
    </row>
    <row r="877" spans="7:9" ht="12.75">
      <c r="G877" s="540"/>
      <c r="H877" s="87"/>
      <c r="I877" s="89"/>
    </row>
    <row r="878" spans="7:9" ht="12.75">
      <c r="G878" s="540"/>
      <c r="H878" s="87"/>
      <c r="I878" s="89"/>
    </row>
    <row r="879" spans="7:9" ht="12.75">
      <c r="G879" s="540"/>
      <c r="H879" s="87"/>
      <c r="I879" s="89"/>
    </row>
    <row r="880" spans="7:9" ht="12.75">
      <c r="G880" s="540"/>
      <c r="H880" s="87"/>
      <c r="I880" s="89"/>
    </row>
    <row r="881" spans="7:9" ht="12.75">
      <c r="G881" s="540"/>
      <c r="H881" s="87"/>
      <c r="I881" s="89"/>
    </row>
    <row r="882" spans="7:9" ht="12.75">
      <c r="G882" s="540"/>
      <c r="H882" s="87"/>
      <c r="I882" s="89"/>
    </row>
    <row r="883" spans="7:9" ht="12.75">
      <c r="G883" s="540"/>
      <c r="H883" s="87"/>
      <c r="I883" s="89"/>
    </row>
    <row r="884" spans="7:9" ht="12.75">
      <c r="G884" s="540"/>
      <c r="H884" s="87"/>
      <c r="I884" s="89"/>
    </row>
    <row r="885" spans="7:9" ht="12.75">
      <c r="G885" s="540"/>
      <c r="H885" s="87"/>
      <c r="I885" s="89"/>
    </row>
    <row r="886" spans="7:9" ht="12.75">
      <c r="G886" s="540"/>
      <c r="H886" s="87"/>
      <c r="I886" s="89"/>
    </row>
    <row r="887" spans="7:9" ht="12.75">
      <c r="G887" s="540"/>
      <c r="H887" s="87"/>
      <c r="I887" s="89"/>
    </row>
    <row r="888" spans="7:9" ht="12.75">
      <c r="G888" s="540"/>
      <c r="H888" s="87"/>
      <c r="I888" s="89"/>
    </row>
    <row r="889" spans="7:9" ht="12.75">
      <c r="G889" s="540"/>
      <c r="H889" s="87"/>
      <c r="I889" s="89"/>
    </row>
    <row r="890" spans="7:9" ht="12.75">
      <c r="G890" s="540"/>
      <c r="H890" s="87"/>
      <c r="I890" s="89"/>
    </row>
    <row r="891" spans="7:9" ht="12.75">
      <c r="G891" s="540"/>
      <c r="H891" s="87"/>
      <c r="I891" s="89"/>
    </row>
    <row r="892" spans="7:9" ht="12.75">
      <c r="G892" s="540"/>
      <c r="H892" s="87"/>
      <c r="I892" s="89"/>
    </row>
    <row r="893" spans="7:9" ht="12.75">
      <c r="G893" s="540"/>
      <c r="H893" s="87"/>
      <c r="I893" s="89"/>
    </row>
    <row r="894" spans="7:9" ht="12.75">
      <c r="G894" s="540"/>
      <c r="H894" s="87"/>
      <c r="I894" s="89"/>
    </row>
    <row r="895" spans="7:9" ht="12.75">
      <c r="G895" s="540"/>
      <c r="H895" s="87"/>
      <c r="I895" s="89"/>
    </row>
    <row r="896" spans="7:9" ht="12.75">
      <c r="G896" s="540"/>
      <c r="H896" s="87"/>
      <c r="I896" s="89"/>
    </row>
    <row r="897" spans="7:9" ht="12.75">
      <c r="G897" s="540"/>
      <c r="H897" s="87"/>
      <c r="I897" s="89"/>
    </row>
    <row r="898" spans="7:9" ht="12.75">
      <c r="G898" s="540"/>
      <c r="H898" s="87"/>
      <c r="I898" s="89"/>
    </row>
    <row r="899" spans="7:9" ht="12.75">
      <c r="G899" s="540"/>
      <c r="H899" s="87"/>
      <c r="I899" s="89"/>
    </row>
    <row r="900" spans="7:9" ht="12.75">
      <c r="G900" s="540"/>
      <c r="H900" s="87"/>
      <c r="I900" s="89"/>
    </row>
    <row r="901" spans="7:9" ht="12.75">
      <c r="G901" s="540"/>
      <c r="H901" s="87"/>
      <c r="I901" s="89"/>
    </row>
    <row r="902" spans="7:9" ht="12.75">
      <c r="G902" s="540"/>
      <c r="H902" s="87"/>
      <c r="I902" s="89"/>
    </row>
    <row r="903" spans="7:9" ht="12.75">
      <c r="G903" s="540"/>
      <c r="H903" s="87"/>
      <c r="I903" s="89"/>
    </row>
    <row r="904" spans="7:9" ht="12.75">
      <c r="G904" s="540"/>
      <c r="H904" s="87"/>
      <c r="I904" s="89"/>
    </row>
    <row r="905" spans="7:9" ht="12.75">
      <c r="G905" s="540"/>
      <c r="H905" s="87"/>
      <c r="I905" s="89"/>
    </row>
    <row r="906" spans="7:9" ht="12.75">
      <c r="G906" s="540"/>
      <c r="H906" s="87"/>
      <c r="I906" s="89"/>
    </row>
    <row r="907" spans="7:9" ht="12.75">
      <c r="G907" s="540"/>
      <c r="H907" s="87"/>
      <c r="I907" s="89"/>
    </row>
    <row r="908" spans="7:9" ht="12.75">
      <c r="G908" s="540"/>
      <c r="H908" s="87"/>
      <c r="I908" s="89"/>
    </row>
    <row r="909" spans="7:9" ht="12.75">
      <c r="G909" s="540"/>
      <c r="H909" s="87"/>
      <c r="I909" s="89"/>
    </row>
    <row r="910" spans="7:9" ht="12.75">
      <c r="G910" s="540"/>
      <c r="H910" s="87"/>
      <c r="I910" s="89"/>
    </row>
    <row r="911" spans="7:9" ht="12.75">
      <c r="G911" s="540"/>
      <c r="H911" s="87"/>
      <c r="I911" s="89"/>
    </row>
    <row r="912" spans="7:9" ht="12.75">
      <c r="G912" s="540"/>
      <c r="H912" s="87"/>
      <c r="I912" s="89"/>
    </row>
    <row r="913" spans="7:9" ht="12.75">
      <c r="G913" s="540"/>
      <c r="H913" s="87"/>
      <c r="I913" s="89"/>
    </row>
    <row r="914" spans="7:9" ht="12.75">
      <c r="G914" s="540"/>
      <c r="H914" s="87"/>
      <c r="I914" s="89"/>
    </row>
    <row r="915" spans="7:9" ht="12.75">
      <c r="G915" s="540"/>
      <c r="H915" s="87"/>
      <c r="I915" s="89"/>
    </row>
    <row r="916" spans="7:9" ht="12.75">
      <c r="G916" s="540"/>
      <c r="H916" s="87"/>
      <c r="I916" s="89"/>
    </row>
    <row r="917" spans="7:9" ht="12.75">
      <c r="G917" s="540"/>
      <c r="H917" s="87"/>
      <c r="I917" s="89"/>
    </row>
    <row r="918" spans="7:9" ht="12.75">
      <c r="G918" s="540"/>
      <c r="H918" s="87"/>
      <c r="I918" s="89"/>
    </row>
    <row r="919" spans="7:9" ht="12.75">
      <c r="G919" s="540"/>
      <c r="H919" s="87"/>
      <c r="I919" s="89"/>
    </row>
    <row r="920" spans="7:9" ht="12.75">
      <c r="G920" s="540"/>
      <c r="H920" s="87"/>
      <c r="I920" s="89"/>
    </row>
    <row r="921" spans="7:9" ht="12.75">
      <c r="G921" s="540"/>
      <c r="H921" s="87"/>
      <c r="I921" s="89"/>
    </row>
    <row r="922" spans="7:9" ht="12.75">
      <c r="G922" s="540"/>
      <c r="H922" s="87"/>
      <c r="I922" s="89"/>
    </row>
    <row r="923" spans="7:9" ht="12.75">
      <c r="G923" s="540"/>
      <c r="H923" s="87"/>
      <c r="I923" s="89"/>
    </row>
    <row r="924" spans="7:9" ht="12.75">
      <c r="G924" s="540"/>
      <c r="H924" s="87"/>
      <c r="I924" s="89"/>
    </row>
    <row r="925" spans="7:9" ht="12.75">
      <c r="G925" s="540"/>
      <c r="H925" s="87"/>
      <c r="I925" s="89"/>
    </row>
    <row r="926" spans="7:9" ht="12.75">
      <c r="G926" s="540"/>
      <c r="H926" s="87"/>
      <c r="I926" s="89"/>
    </row>
    <row r="927" spans="7:9" ht="12.75">
      <c r="G927" s="540"/>
      <c r="H927" s="87"/>
      <c r="I927" s="89"/>
    </row>
    <row r="928" spans="7:9" ht="12.75">
      <c r="G928" s="540"/>
      <c r="H928" s="87"/>
      <c r="I928" s="89"/>
    </row>
    <row r="929" spans="7:9" ht="12.75">
      <c r="G929" s="540"/>
      <c r="H929" s="87"/>
      <c r="I929" s="89"/>
    </row>
    <row r="930" spans="7:9" ht="12.75">
      <c r="G930" s="540"/>
      <c r="H930" s="87"/>
      <c r="I930" s="89"/>
    </row>
    <row r="931" spans="7:9" ht="12.75">
      <c r="G931" s="540"/>
      <c r="H931" s="87"/>
      <c r="I931" s="89"/>
    </row>
    <row r="932" spans="7:9" ht="12.75">
      <c r="G932" s="540"/>
      <c r="H932" s="87"/>
      <c r="I932" s="89"/>
    </row>
    <row r="933" spans="7:9" ht="12.75">
      <c r="G933" s="540"/>
      <c r="H933" s="87"/>
      <c r="I933" s="89"/>
    </row>
    <row r="934" spans="7:9" ht="12.75">
      <c r="G934" s="540"/>
      <c r="H934" s="87"/>
      <c r="I934" s="89"/>
    </row>
    <row r="935" spans="7:9" ht="12.75">
      <c r="G935" s="540"/>
      <c r="H935" s="87"/>
      <c r="I935" s="89"/>
    </row>
    <row r="936" spans="7:9" ht="12.75">
      <c r="G936" s="540"/>
      <c r="H936" s="87"/>
      <c r="I936" s="89"/>
    </row>
    <row r="937" spans="7:9" ht="12.75">
      <c r="G937" s="540"/>
      <c r="H937" s="87"/>
      <c r="I937" s="89"/>
    </row>
    <row r="938" spans="7:9" ht="12.75">
      <c r="G938" s="540"/>
      <c r="H938" s="87"/>
      <c r="I938" s="89"/>
    </row>
    <row r="939" spans="7:9" ht="12.75">
      <c r="G939" s="540"/>
      <c r="H939" s="87"/>
      <c r="I939" s="89"/>
    </row>
    <row r="940" spans="7:9" ht="12.75">
      <c r="G940" s="540"/>
      <c r="H940" s="87"/>
      <c r="I940" s="89"/>
    </row>
    <row r="941" spans="7:9" ht="12.75">
      <c r="G941" s="540"/>
      <c r="H941" s="87"/>
      <c r="I941" s="89"/>
    </row>
    <row r="942" spans="7:9" ht="12.75">
      <c r="G942" s="540"/>
      <c r="H942" s="87"/>
      <c r="I942" s="89"/>
    </row>
    <row r="943" spans="7:9" ht="12.75">
      <c r="G943" s="540"/>
      <c r="H943" s="87"/>
      <c r="I943" s="89"/>
    </row>
    <row r="944" spans="7:9" ht="12.75">
      <c r="G944" s="540"/>
      <c r="H944" s="87"/>
      <c r="I944" s="89"/>
    </row>
    <row r="945" spans="7:9" ht="12.75">
      <c r="G945" s="540"/>
      <c r="H945" s="87"/>
      <c r="I945" s="89"/>
    </row>
    <row r="946" spans="7:9" ht="12.75">
      <c r="G946" s="540"/>
      <c r="H946" s="87"/>
      <c r="I946" s="89"/>
    </row>
    <row r="947" spans="7:9" ht="12.75">
      <c r="G947" s="540"/>
      <c r="H947" s="87"/>
      <c r="I947" s="89"/>
    </row>
    <row r="948" spans="7:9" ht="12.75">
      <c r="G948" s="540"/>
      <c r="H948" s="87"/>
      <c r="I948" s="89"/>
    </row>
    <row r="949" spans="7:9" ht="12.75">
      <c r="G949" s="540"/>
      <c r="H949" s="87"/>
      <c r="I949" s="89"/>
    </row>
    <row r="950" spans="7:9" ht="12.75">
      <c r="G950" s="540"/>
      <c r="H950" s="87"/>
      <c r="I950" s="89"/>
    </row>
    <row r="951" spans="7:9" ht="12.75">
      <c r="G951" s="540"/>
      <c r="H951" s="87"/>
      <c r="I951" s="89"/>
    </row>
    <row r="952" spans="7:9" ht="12.75">
      <c r="G952" s="540"/>
      <c r="H952" s="87"/>
      <c r="I952" s="89"/>
    </row>
    <row r="953" spans="7:9" ht="12.75">
      <c r="G953" s="540"/>
      <c r="H953" s="87"/>
      <c r="I953" s="89"/>
    </row>
    <row r="954" spans="7:9" ht="12.75">
      <c r="G954" s="540"/>
      <c r="H954" s="87"/>
      <c r="I954" s="89"/>
    </row>
    <row r="955" spans="7:9" ht="12.75">
      <c r="G955" s="540"/>
      <c r="H955" s="87"/>
      <c r="I955" s="89"/>
    </row>
    <row r="956" spans="7:9" ht="12.75">
      <c r="G956" s="540"/>
      <c r="H956" s="87"/>
      <c r="I956" s="89"/>
    </row>
    <row r="957" spans="7:9" ht="12.75">
      <c r="G957" s="540"/>
      <c r="H957" s="87"/>
      <c r="I957" s="89"/>
    </row>
    <row r="958" spans="7:9" ht="12.75">
      <c r="G958" s="540"/>
      <c r="H958" s="87"/>
      <c r="I958" s="89"/>
    </row>
    <row r="959" spans="7:9" ht="12.75">
      <c r="G959" s="540"/>
      <c r="H959" s="87"/>
      <c r="I959" s="89"/>
    </row>
    <row r="960" spans="7:9" ht="12.75">
      <c r="G960" s="540"/>
      <c r="H960" s="87"/>
      <c r="I960" s="89"/>
    </row>
    <row r="961" spans="7:9" ht="12.75">
      <c r="G961" s="540"/>
      <c r="H961" s="87"/>
      <c r="I961" s="89"/>
    </row>
    <row r="962" spans="7:9" ht="12.75">
      <c r="G962" s="540"/>
      <c r="H962" s="87"/>
      <c r="I962" s="89"/>
    </row>
    <row r="963" spans="7:9" ht="12.75">
      <c r="G963" s="540"/>
      <c r="H963" s="87"/>
      <c r="I963" s="89"/>
    </row>
    <row r="964" spans="7:9" ht="12.75">
      <c r="G964" s="540"/>
      <c r="H964" s="87"/>
      <c r="I964" s="89"/>
    </row>
    <row r="965" spans="7:9" ht="12.75">
      <c r="G965" s="540"/>
      <c r="H965" s="87"/>
      <c r="I965" s="89"/>
    </row>
    <row r="966" spans="7:9" ht="12.75">
      <c r="G966" s="540"/>
      <c r="H966" s="87"/>
      <c r="I966" s="89"/>
    </row>
    <row r="967" spans="7:9" ht="12.75">
      <c r="G967" s="540"/>
      <c r="H967" s="87"/>
      <c r="I967" s="89"/>
    </row>
    <row r="968" spans="7:9" ht="12.75">
      <c r="G968" s="540"/>
      <c r="H968" s="87"/>
      <c r="I968" s="89"/>
    </row>
    <row r="969" spans="7:9" ht="12.75">
      <c r="G969" s="540"/>
      <c r="H969" s="87"/>
      <c r="I969" s="89"/>
    </row>
    <row r="970" spans="7:9" ht="12.75">
      <c r="G970" s="540"/>
      <c r="H970" s="87"/>
      <c r="I970" s="89"/>
    </row>
    <row r="971" spans="7:9" ht="12.75">
      <c r="G971" s="540"/>
      <c r="H971" s="87"/>
      <c r="I971" s="89"/>
    </row>
    <row r="972" spans="7:9" ht="12.75">
      <c r="G972" s="540"/>
      <c r="H972" s="87"/>
      <c r="I972" s="89"/>
    </row>
    <row r="973" spans="7:9" ht="12.75">
      <c r="G973" s="540"/>
      <c r="H973" s="87"/>
      <c r="I973" s="89"/>
    </row>
    <row r="974" spans="7:9" ht="12.75">
      <c r="G974" s="540"/>
      <c r="H974" s="87"/>
      <c r="I974" s="89"/>
    </row>
    <row r="975" spans="7:9" ht="12.75">
      <c r="G975" s="540"/>
      <c r="H975" s="87"/>
      <c r="I975" s="89"/>
    </row>
    <row r="976" spans="7:9" ht="12.75">
      <c r="G976" s="540"/>
      <c r="H976" s="87"/>
      <c r="I976" s="89"/>
    </row>
    <row r="977" spans="7:9" ht="12.75">
      <c r="G977" s="540"/>
      <c r="H977" s="87"/>
      <c r="I977" s="89"/>
    </row>
    <row r="978" spans="7:9" ht="12.75">
      <c r="G978" s="540"/>
      <c r="H978" s="87"/>
      <c r="I978" s="89"/>
    </row>
    <row r="979" spans="7:9" ht="12.75">
      <c r="G979" s="540"/>
      <c r="H979" s="87"/>
      <c r="I979" s="89"/>
    </row>
    <row r="980" spans="7:9" ht="12.75">
      <c r="G980" s="540"/>
      <c r="H980" s="87"/>
      <c r="I980" s="89"/>
    </row>
    <row r="981" spans="7:9" ht="12.75">
      <c r="G981" s="540"/>
      <c r="H981" s="87"/>
      <c r="I981" s="89"/>
    </row>
    <row r="982" spans="7:9" ht="12.75">
      <c r="G982" s="540"/>
      <c r="H982" s="87"/>
      <c r="I982" s="89"/>
    </row>
    <row r="983" spans="7:9" ht="12.75">
      <c r="G983" s="540"/>
      <c r="H983" s="87"/>
      <c r="I983" s="89"/>
    </row>
    <row r="984" spans="7:9" ht="12.75">
      <c r="G984" s="540"/>
      <c r="H984" s="87"/>
      <c r="I984" s="89"/>
    </row>
    <row r="985" spans="7:9" ht="12.75">
      <c r="G985" s="540"/>
      <c r="H985" s="87"/>
      <c r="I985" s="89"/>
    </row>
    <row r="986" spans="7:9" ht="12.75">
      <c r="G986" s="540"/>
      <c r="H986" s="87"/>
      <c r="I986" s="89"/>
    </row>
    <row r="987" spans="7:9" ht="12.75">
      <c r="G987" s="540"/>
      <c r="H987" s="87"/>
      <c r="I987" s="89"/>
    </row>
    <row r="988" spans="7:9" ht="12.75">
      <c r="G988" s="540"/>
      <c r="H988" s="87"/>
      <c r="I988" s="89"/>
    </row>
    <row r="989" spans="7:9" ht="12.75">
      <c r="G989" s="540"/>
      <c r="H989" s="87"/>
      <c r="I989" s="89"/>
    </row>
    <row r="990" spans="7:9" ht="12.75">
      <c r="G990" s="540"/>
      <c r="H990" s="87"/>
      <c r="I990" s="89"/>
    </row>
    <row r="991" spans="7:9" ht="12.75">
      <c r="G991" s="540"/>
      <c r="H991" s="87"/>
      <c r="I991" s="89"/>
    </row>
    <row r="992" spans="7:9" ht="12.75">
      <c r="G992" s="540"/>
      <c r="H992" s="87"/>
      <c r="I992" s="89"/>
    </row>
    <row r="993" spans="7:9" ht="12.75">
      <c r="G993" s="540"/>
      <c r="H993" s="87"/>
      <c r="I993" s="89"/>
    </row>
    <row r="994" spans="7:9" ht="12.75">
      <c r="G994" s="540"/>
      <c r="H994" s="87"/>
      <c r="I994" s="89"/>
    </row>
    <row r="995" spans="7:9" ht="12.75">
      <c r="G995" s="540"/>
      <c r="H995" s="87"/>
      <c r="I995" s="89"/>
    </row>
    <row r="996" spans="7:9" ht="12.75">
      <c r="G996" s="540"/>
      <c r="H996" s="87"/>
      <c r="I996" s="89"/>
    </row>
    <row r="997" spans="7:9" ht="12.75">
      <c r="G997" s="540"/>
      <c r="H997" s="87"/>
      <c r="I997" s="89"/>
    </row>
    <row r="998" spans="7:9" ht="12.75">
      <c r="G998" s="540"/>
      <c r="H998" s="87"/>
      <c r="I998" s="89"/>
    </row>
    <row r="999" spans="7:9" ht="12.75">
      <c r="G999" s="540"/>
      <c r="H999" s="87"/>
      <c r="I999" s="89"/>
    </row>
    <row r="1000" spans="7:9" ht="12.75">
      <c r="G1000" s="540"/>
      <c r="H1000" s="87"/>
      <c r="I1000" s="89"/>
    </row>
    <row r="1001" spans="7:9" ht="12.75">
      <c r="G1001" s="540"/>
      <c r="H1001" s="87"/>
      <c r="I1001" s="89"/>
    </row>
    <row r="1002" spans="7:9" ht="12.75">
      <c r="G1002" s="540"/>
      <c r="H1002" s="87"/>
      <c r="I1002" s="89"/>
    </row>
    <row r="1003" spans="7:9" ht="12.75">
      <c r="G1003" s="540"/>
      <c r="H1003" s="87"/>
      <c r="I1003" s="89"/>
    </row>
    <row r="1004" spans="7:9" ht="12.75">
      <c r="G1004" s="540"/>
      <c r="H1004" s="87"/>
      <c r="I1004" s="89"/>
    </row>
    <row r="1005" spans="7:9" ht="12.75">
      <c r="G1005" s="540"/>
      <c r="H1005" s="87"/>
      <c r="I1005" s="89"/>
    </row>
    <row r="1006" spans="7:9" ht="12.75">
      <c r="G1006" s="540"/>
      <c r="H1006" s="87"/>
      <c r="I1006" s="89"/>
    </row>
    <row r="1007" spans="7:9" ht="12.75">
      <c r="G1007" s="540"/>
      <c r="H1007" s="87"/>
      <c r="I1007" s="89"/>
    </row>
    <row r="1008" spans="7:9" ht="12.75">
      <c r="G1008" s="540"/>
      <c r="H1008" s="87"/>
      <c r="I1008" s="89"/>
    </row>
    <row r="1009" spans="7:9" ht="12.75">
      <c r="G1009" s="540"/>
      <c r="H1009" s="87"/>
      <c r="I1009" s="89"/>
    </row>
    <row r="1010" spans="7:9" ht="12.75">
      <c r="G1010" s="540"/>
      <c r="H1010" s="87"/>
      <c r="I1010" s="89"/>
    </row>
    <row r="1011" spans="7:9" ht="12.75">
      <c r="G1011" s="540"/>
      <c r="H1011" s="87"/>
      <c r="I1011" s="89"/>
    </row>
    <row r="1012" spans="7:9" ht="12.75">
      <c r="G1012" s="540"/>
      <c r="H1012" s="87"/>
      <c r="I1012" s="89"/>
    </row>
    <row r="1013" spans="7:9" ht="12.75">
      <c r="G1013" s="540"/>
      <c r="H1013" s="87"/>
      <c r="I1013" s="89"/>
    </row>
    <row r="1014" spans="7:9" ht="12.75">
      <c r="G1014" s="540"/>
      <c r="H1014" s="87"/>
      <c r="I1014" s="89"/>
    </row>
    <row r="1015" spans="7:9" ht="12.75">
      <c r="G1015" s="540"/>
      <c r="H1015" s="87"/>
      <c r="I1015" s="89"/>
    </row>
    <row r="1016" spans="7:9" ht="12.75">
      <c r="G1016" s="540"/>
      <c r="H1016" s="87"/>
      <c r="I1016" s="89"/>
    </row>
    <row r="1017" spans="7:9" ht="12.75">
      <c r="G1017" s="540"/>
      <c r="H1017" s="87"/>
      <c r="I1017" s="89"/>
    </row>
    <row r="1018" spans="7:9" ht="12.75">
      <c r="G1018" s="540"/>
      <c r="H1018" s="87"/>
      <c r="I1018" s="89"/>
    </row>
    <row r="1019" spans="7:9" ht="12.75">
      <c r="G1019" s="540"/>
      <c r="H1019" s="87"/>
      <c r="I1019" s="89"/>
    </row>
    <row r="1020" spans="7:9" ht="12.75">
      <c r="G1020" s="540"/>
      <c r="H1020" s="87"/>
      <c r="I1020" s="89"/>
    </row>
    <row r="1021" spans="7:9" ht="12.75">
      <c r="G1021" s="540"/>
      <c r="H1021" s="87"/>
      <c r="I1021" s="89"/>
    </row>
    <row r="1022" spans="7:9" ht="12.75">
      <c r="G1022" s="540"/>
      <c r="H1022" s="87"/>
      <c r="I1022" s="89"/>
    </row>
    <row r="1023" spans="7:9" ht="12.75">
      <c r="G1023" s="540"/>
      <c r="H1023" s="87"/>
      <c r="I1023" s="89"/>
    </row>
    <row r="1024" spans="7:9" ht="12.75">
      <c r="G1024" s="540"/>
      <c r="H1024" s="87"/>
      <c r="I1024" s="89"/>
    </row>
    <row r="1025" spans="7:9" ht="12.75">
      <c r="G1025" s="540"/>
      <c r="H1025" s="87"/>
      <c r="I1025" s="89"/>
    </row>
    <row r="1026" spans="7:9" ht="12.75">
      <c r="G1026" s="540"/>
      <c r="H1026" s="87"/>
      <c r="I1026" s="89"/>
    </row>
    <row r="1027" spans="7:9" ht="12.75">
      <c r="G1027" s="540"/>
      <c r="H1027" s="87"/>
      <c r="I1027" s="89"/>
    </row>
    <row r="1028" spans="7:9" ht="12.75">
      <c r="G1028" s="540"/>
      <c r="H1028" s="87"/>
      <c r="I1028" s="89"/>
    </row>
    <row r="1029" spans="7:9" ht="12.75">
      <c r="G1029" s="540"/>
      <c r="H1029" s="87"/>
      <c r="I1029" s="89"/>
    </row>
    <row r="1030" spans="7:9" ht="12.75">
      <c r="G1030" s="540"/>
      <c r="H1030" s="87"/>
      <c r="I1030" s="89"/>
    </row>
    <row r="1031" spans="7:9" ht="12.75">
      <c r="G1031" s="540"/>
      <c r="H1031" s="87"/>
      <c r="I1031" s="89"/>
    </row>
    <row r="1032" spans="7:9" ht="12.75">
      <c r="G1032" s="540"/>
      <c r="H1032" s="87"/>
      <c r="I1032" s="89"/>
    </row>
    <row r="1033" spans="7:9" ht="12.75">
      <c r="G1033" s="540"/>
      <c r="H1033" s="87"/>
      <c r="I1033" s="89"/>
    </row>
    <row r="1034" spans="7:9" ht="12.75">
      <c r="G1034" s="540"/>
      <c r="H1034" s="87"/>
      <c r="I1034" s="89"/>
    </row>
    <row r="1035" spans="7:9" ht="12.75">
      <c r="G1035" s="540"/>
      <c r="H1035" s="87"/>
      <c r="I1035" s="89"/>
    </row>
    <row r="1036" spans="7:9" ht="12.75">
      <c r="G1036" s="540"/>
      <c r="H1036" s="87"/>
      <c r="I1036" s="89"/>
    </row>
    <row r="1037" spans="7:9" ht="12.75">
      <c r="G1037" s="540"/>
      <c r="H1037" s="87"/>
      <c r="I1037" s="89"/>
    </row>
    <row r="1038" spans="7:9" ht="12.75">
      <c r="G1038" s="540"/>
      <c r="H1038" s="87"/>
      <c r="I1038" s="89"/>
    </row>
    <row r="1039" spans="7:9" ht="12.75">
      <c r="G1039" s="540"/>
      <c r="H1039" s="87"/>
      <c r="I1039" s="89"/>
    </row>
    <row r="1040" spans="7:9" ht="12.75">
      <c r="G1040" s="540"/>
      <c r="H1040" s="87"/>
      <c r="I1040" s="89"/>
    </row>
    <row r="1041" spans="7:9" ht="12.75">
      <c r="G1041" s="540"/>
      <c r="H1041" s="87"/>
      <c r="I1041" s="89"/>
    </row>
    <row r="1042" spans="7:9" ht="12.75">
      <c r="G1042" s="540"/>
      <c r="H1042" s="87"/>
      <c r="I1042" s="89"/>
    </row>
    <row r="1043" spans="7:9" ht="12.75">
      <c r="G1043" s="540"/>
      <c r="H1043" s="87"/>
      <c r="I1043" s="89"/>
    </row>
    <row r="1044" spans="7:9" ht="12.75">
      <c r="G1044" s="540"/>
      <c r="H1044" s="87"/>
      <c r="I1044" s="89"/>
    </row>
    <row r="1045" spans="7:9" ht="12.75">
      <c r="G1045" s="540"/>
      <c r="H1045" s="87"/>
      <c r="I1045" s="89"/>
    </row>
    <row r="1046" spans="7:9" ht="12.75">
      <c r="G1046" s="540"/>
      <c r="H1046" s="87"/>
      <c r="I1046" s="89"/>
    </row>
    <row r="1047" spans="7:9" ht="12.75">
      <c r="G1047" s="540"/>
      <c r="H1047" s="87"/>
      <c r="I1047" s="89"/>
    </row>
    <row r="1048" spans="7:9" ht="12.75">
      <c r="G1048" s="540"/>
      <c r="H1048" s="87"/>
      <c r="I1048" s="89"/>
    </row>
    <row r="1049" spans="7:9" ht="12.75">
      <c r="G1049" s="540"/>
      <c r="H1049" s="87"/>
      <c r="I1049" s="89"/>
    </row>
    <row r="1050" spans="7:9" ht="12.75">
      <c r="G1050" s="540"/>
      <c r="H1050" s="87"/>
      <c r="I1050" s="89"/>
    </row>
    <row r="1051" spans="7:9" ht="12.75">
      <c r="G1051" s="540"/>
      <c r="H1051" s="87"/>
      <c r="I1051" s="89"/>
    </row>
    <row r="1052" spans="7:9" ht="12.75">
      <c r="G1052" s="540"/>
      <c r="H1052" s="87"/>
      <c r="I1052" s="89"/>
    </row>
    <row r="1053" spans="7:9" ht="12.75">
      <c r="G1053" s="540"/>
      <c r="H1053" s="87"/>
      <c r="I1053" s="89"/>
    </row>
    <row r="1054" spans="7:9" ht="12.75">
      <c r="G1054" s="540"/>
      <c r="H1054" s="87"/>
      <c r="I1054" s="89"/>
    </row>
    <row r="1055" spans="7:9" ht="12.75">
      <c r="G1055" s="540"/>
      <c r="H1055" s="87"/>
      <c r="I1055" s="89"/>
    </row>
    <row r="1056" spans="7:9" ht="12.75">
      <c r="G1056" s="540"/>
      <c r="H1056" s="87"/>
      <c r="I1056" s="89"/>
    </row>
    <row r="1057" spans="7:9" ht="12.75">
      <c r="G1057" s="540"/>
      <c r="H1057" s="87"/>
      <c r="I1057" s="89"/>
    </row>
    <row r="1058" spans="7:9" ht="12.75">
      <c r="G1058" s="540"/>
      <c r="H1058" s="87"/>
      <c r="I1058" s="89"/>
    </row>
    <row r="1059" spans="7:9" ht="12.75">
      <c r="G1059" s="540"/>
      <c r="H1059" s="87"/>
      <c r="I1059" s="89"/>
    </row>
    <row r="1060" spans="7:9" ht="12.75">
      <c r="G1060" s="540"/>
      <c r="H1060" s="87"/>
      <c r="I1060" s="89"/>
    </row>
    <row r="1061" spans="7:9" ht="12.75">
      <c r="G1061" s="540"/>
      <c r="H1061" s="87"/>
      <c r="I1061" s="89"/>
    </row>
    <row r="1062" spans="7:9" ht="12.75">
      <c r="G1062" s="540"/>
      <c r="H1062" s="87"/>
      <c r="I1062" s="89"/>
    </row>
    <row r="1063" spans="7:9" ht="12.75">
      <c r="G1063" s="540"/>
      <c r="H1063" s="87"/>
      <c r="I1063" s="89"/>
    </row>
    <row r="1064" spans="7:9" ht="12.75">
      <c r="G1064" s="540"/>
      <c r="H1064" s="87"/>
      <c r="I1064" s="89"/>
    </row>
    <row r="1065" spans="7:9" ht="12.75">
      <c r="G1065" s="540"/>
      <c r="H1065" s="87"/>
      <c r="I1065" s="89"/>
    </row>
    <row r="1066" spans="7:9" ht="12.75">
      <c r="G1066" s="540"/>
      <c r="H1066" s="87"/>
      <c r="I1066" s="89"/>
    </row>
    <row r="1067" spans="7:9" ht="12.75">
      <c r="G1067" s="540"/>
      <c r="H1067" s="87"/>
      <c r="I1067" s="89"/>
    </row>
    <row r="1068" spans="7:9" ht="12.75">
      <c r="G1068" s="540"/>
      <c r="H1068" s="87"/>
      <c r="I1068" s="89"/>
    </row>
    <row r="1069" spans="7:9" ht="12.75">
      <c r="G1069" s="540"/>
      <c r="H1069" s="87"/>
      <c r="I1069" s="89"/>
    </row>
    <row r="1070" spans="7:9" ht="12.75">
      <c r="G1070" s="540"/>
      <c r="H1070" s="87"/>
      <c r="I1070" s="89"/>
    </row>
    <row r="1071" spans="7:9" ht="12.75">
      <c r="G1071" s="540"/>
      <c r="H1071" s="87"/>
      <c r="I1071" s="89"/>
    </row>
    <row r="1072" spans="7:9" ht="12.75">
      <c r="G1072" s="540"/>
      <c r="H1072" s="87"/>
      <c r="I1072" s="89"/>
    </row>
    <row r="1073" spans="7:9" ht="12.75">
      <c r="G1073" s="540"/>
      <c r="H1073" s="87"/>
      <c r="I1073" s="89"/>
    </row>
    <row r="1074" spans="7:9" ht="12.75">
      <c r="G1074" s="540"/>
      <c r="H1074" s="87"/>
      <c r="I1074" s="89"/>
    </row>
    <row r="1075" spans="7:9" ht="12.75">
      <c r="G1075" s="540"/>
      <c r="H1075" s="87"/>
      <c r="I1075" s="89"/>
    </row>
    <row r="1076" spans="7:9" ht="12.75">
      <c r="G1076" s="540"/>
      <c r="H1076" s="87"/>
      <c r="I1076" s="89"/>
    </row>
    <row r="1077" spans="7:9" ht="12.75">
      <c r="G1077" s="540"/>
      <c r="H1077" s="87"/>
      <c r="I1077" s="89"/>
    </row>
    <row r="1078" spans="7:9" ht="12.75">
      <c r="G1078" s="540"/>
      <c r="H1078" s="87"/>
      <c r="I1078" s="89"/>
    </row>
    <row r="1079" spans="7:9" ht="12.75">
      <c r="G1079" s="540"/>
      <c r="H1079" s="87"/>
      <c r="I1079" s="89"/>
    </row>
    <row r="1080" spans="7:9" ht="12.75">
      <c r="G1080" s="540"/>
      <c r="H1080" s="87"/>
      <c r="I1080" s="89"/>
    </row>
    <row r="1081" spans="7:9" ht="12.75">
      <c r="G1081" s="540"/>
      <c r="H1081" s="87"/>
      <c r="I1081" s="89"/>
    </row>
    <row r="1082" spans="7:9" ht="12.75">
      <c r="G1082" s="540"/>
      <c r="H1082" s="87"/>
      <c r="I1082" s="89"/>
    </row>
    <row r="1083" spans="7:9" ht="12.75">
      <c r="G1083" s="540"/>
      <c r="H1083" s="87"/>
      <c r="I1083" s="89"/>
    </row>
    <row r="1084" spans="7:9" ht="12.75">
      <c r="G1084" s="540"/>
      <c r="H1084" s="87"/>
      <c r="I1084" s="89"/>
    </row>
    <row r="1085" spans="7:9" ht="12.75">
      <c r="G1085" s="540"/>
      <c r="H1085" s="87"/>
      <c r="I1085" s="89"/>
    </row>
    <row r="1086" spans="7:9" ht="12.75">
      <c r="G1086" s="540"/>
      <c r="H1086" s="87"/>
      <c r="I1086" s="89"/>
    </row>
    <row r="1087" spans="7:9" ht="12.75">
      <c r="G1087" s="540"/>
      <c r="H1087" s="87"/>
      <c r="I1087" s="89"/>
    </row>
    <row r="1088" spans="7:9" ht="12.75">
      <c r="G1088" s="540"/>
      <c r="H1088" s="87"/>
      <c r="I1088" s="89"/>
    </row>
    <row r="1089" spans="7:9" ht="12.75">
      <c r="G1089" s="540"/>
      <c r="H1089" s="87"/>
      <c r="I1089" s="89"/>
    </row>
    <row r="1090" spans="7:9" ht="12.75">
      <c r="G1090" s="540"/>
      <c r="H1090" s="87"/>
      <c r="I1090" s="89"/>
    </row>
    <row r="1091" spans="7:9" ht="12.75">
      <c r="G1091" s="540"/>
      <c r="H1091" s="87"/>
      <c r="I1091" s="89"/>
    </row>
    <row r="1092" spans="7:9" ht="12.75">
      <c r="G1092" s="540"/>
      <c r="H1092" s="87"/>
      <c r="I1092" s="89"/>
    </row>
    <row r="1093" spans="7:9" ht="12.75">
      <c r="G1093" s="540"/>
      <c r="H1093" s="87"/>
      <c r="I1093" s="89"/>
    </row>
    <row r="1094" spans="7:9" ht="12.75">
      <c r="G1094" s="540"/>
      <c r="H1094" s="87"/>
      <c r="I1094" s="89"/>
    </row>
    <row r="1095" spans="7:9" ht="12.75">
      <c r="G1095" s="540"/>
      <c r="H1095" s="87"/>
      <c r="I1095" s="89"/>
    </row>
    <row r="1096" spans="7:9" ht="12.75">
      <c r="G1096" s="540"/>
      <c r="H1096" s="87"/>
      <c r="I1096" s="89"/>
    </row>
    <row r="1097" spans="7:9" ht="12.75">
      <c r="G1097" s="540"/>
      <c r="H1097" s="87"/>
      <c r="I1097" s="89"/>
    </row>
    <row r="1098" spans="7:9" ht="12.75">
      <c r="G1098" s="540"/>
      <c r="H1098" s="87"/>
      <c r="I1098" s="89"/>
    </row>
    <row r="1099" spans="7:9" ht="12.75">
      <c r="G1099" s="540"/>
      <c r="H1099" s="87"/>
      <c r="I1099" s="89"/>
    </row>
    <row r="1100" spans="7:9" ht="12.75">
      <c r="G1100" s="540"/>
      <c r="H1100" s="87"/>
      <c r="I1100" s="89"/>
    </row>
    <row r="1101" spans="7:9" ht="12.75">
      <c r="G1101" s="540"/>
      <c r="H1101" s="87"/>
      <c r="I1101" s="89"/>
    </row>
    <row r="1102" spans="7:9" ht="12.75">
      <c r="G1102" s="540"/>
      <c r="H1102" s="87"/>
      <c r="I1102" s="89"/>
    </row>
    <row r="1103" spans="7:9" ht="12.75">
      <c r="G1103" s="540"/>
      <c r="H1103" s="87"/>
      <c r="I1103" s="89"/>
    </row>
    <row r="1104" spans="7:9" ht="12.75">
      <c r="G1104" s="540"/>
      <c r="H1104" s="87"/>
      <c r="I1104" s="89"/>
    </row>
    <row r="1105" spans="7:9" ht="12.75">
      <c r="G1105" s="540"/>
      <c r="H1105" s="87"/>
      <c r="I1105" s="89"/>
    </row>
    <row r="1106" spans="7:9" ht="12.75">
      <c r="G1106" s="540"/>
      <c r="H1106" s="87"/>
      <c r="I1106" s="89"/>
    </row>
    <row r="1107" spans="7:9" ht="12.75">
      <c r="G1107" s="540"/>
      <c r="H1107" s="87"/>
      <c r="I1107" s="89"/>
    </row>
    <row r="1108" spans="7:9" ht="12.75">
      <c r="G1108" s="540"/>
      <c r="H1108" s="87"/>
      <c r="I1108" s="89"/>
    </row>
    <row r="1109" spans="7:9" ht="12.75">
      <c r="G1109" s="540"/>
      <c r="H1109" s="87"/>
      <c r="I1109" s="89"/>
    </row>
    <row r="1110" spans="7:9" ht="12.75">
      <c r="G1110" s="540"/>
      <c r="H1110" s="87"/>
      <c r="I1110" s="89"/>
    </row>
    <row r="1111" spans="7:9" ht="12.75">
      <c r="G1111" s="540"/>
      <c r="H1111" s="87"/>
      <c r="I1111" s="89"/>
    </row>
    <row r="1112" spans="7:9" ht="12.75">
      <c r="G1112" s="540"/>
      <c r="H1112" s="87"/>
      <c r="I1112" s="89"/>
    </row>
    <row r="1113" spans="7:9" ht="12.75">
      <c r="G1113" s="540"/>
      <c r="H1113" s="87"/>
      <c r="I1113" s="89"/>
    </row>
    <row r="1114" spans="7:9" ht="12.75">
      <c r="G1114" s="540"/>
      <c r="H1114" s="87"/>
      <c r="I1114" s="89"/>
    </row>
    <row r="1115" spans="7:9" ht="12.75">
      <c r="G1115" s="540"/>
      <c r="H1115" s="87"/>
      <c r="I1115" s="89"/>
    </row>
    <row r="1116" spans="7:9" ht="12.75">
      <c r="G1116" s="540"/>
      <c r="H1116" s="87"/>
      <c r="I1116" s="89"/>
    </row>
    <row r="1117" spans="7:9" ht="12.75">
      <c r="G1117" s="540"/>
      <c r="H1117" s="87"/>
      <c r="I1117" s="89"/>
    </row>
    <row r="1118" spans="7:9" ht="12.75">
      <c r="G1118" s="540"/>
      <c r="H1118" s="87"/>
      <c r="I1118" s="89"/>
    </row>
    <row r="1119" spans="7:9" ht="12.75">
      <c r="G1119" s="540"/>
      <c r="H1119" s="87"/>
      <c r="I1119" s="89"/>
    </row>
    <row r="1120" spans="7:9" ht="12.75">
      <c r="G1120" s="540"/>
      <c r="H1120" s="87"/>
      <c r="I1120" s="89"/>
    </row>
    <row r="1121" spans="7:9" ht="12.75">
      <c r="G1121" s="540"/>
      <c r="H1121" s="87"/>
      <c r="I1121" s="89"/>
    </row>
    <row r="1122" spans="7:9" ht="12.75">
      <c r="G1122" s="540"/>
      <c r="H1122" s="87"/>
      <c r="I1122" s="89"/>
    </row>
    <row r="1123" spans="7:9" ht="12.75">
      <c r="G1123" s="540"/>
      <c r="H1123" s="87"/>
      <c r="I1123" s="89"/>
    </row>
    <row r="1124" spans="7:9" ht="12.75">
      <c r="G1124" s="540"/>
      <c r="H1124" s="87"/>
      <c r="I1124" s="89"/>
    </row>
    <row r="1125" spans="7:9" ht="12.75">
      <c r="G1125" s="540"/>
      <c r="H1125" s="87"/>
      <c r="I1125" s="89"/>
    </row>
    <row r="1126" spans="7:9" ht="12.75">
      <c r="G1126" s="540"/>
      <c r="H1126" s="87"/>
      <c r="I1126" s="89"/>
    </row>
    <row r="1127" spans="7:9" ht="12.75">
      <c r="G1127" s="540"/>
      <c r="H1127" s="87"/>
      <c r="I1127" s="89"/>
    </row>
    <row r="1128" spans="7:9" ht="12.75">
      <c r="G1128" s="540"/>
      <c r="H1128" s="87"/>
      <c r="I1128" s="89"/>
    </row>
    <row r="1129" spans="7:9" ht="12.75">
      <c r="G1129" s="540"/>
      <c r="H1129" s="87"/>
      <c r="I1129" s="89"/>
    </row>
    <row r="1130" spans="7:9" ht="12.75">
      <c r="G1130" s="540"/>
      <c r="H1130" s="87"/>
      <c r="I1130" s="89"/>
    </row>
    <row r="1131" spans="7:9" ht="12.75">
      <c r="G1131" s="540"/>
      <c r="H1131" s="87"/>
      <c r="I1131" s="89"/>
    </row>
    <row r="1132" spans="7:9" ht="12.75">
      <c r="G1132" s="540"/>
      <c r="H1132" s="87"/>
      <c r="I1132" s="89"/>
    </row>
    <row r="1133" spans="7:9" ht="12.75">
      <c r="G1133" s="540"/>
      <c r="H1133" s="87"/>
      <c r="I1133" s="89"/>
    </row>
    <row r="1134" spans="7:9" ht="12.75">
      <c r="G1134" s="540"/>
      <c r="H1134" s="87"/>
      <c r="I1134" s="89"/>
    </row>
    <row r="1135" spans="7:9" ht="12.75">
      <c r="G1135" s="540"/>
      <c r="H1135" s="87"/>
      <c r="I1135" s="89"/>
    </row>
    <row r="1136" spans="7:9" ht="12.75">
      <c r="G1136" s="540"/>
      <c r="H1136" s="87"/>
      <c r="I1136" s="89"/>
    </row>
    <row r="1137" spans="7:9" ht="12.75">
      <c r="G1137" s="540"/>
      <c r="H1137" s="87"/>
      <c r="I1137" s="89"/>
    </row>
    <row r="1138" spans="7:9" ht="12.75">
      <c r="G1138" s="540"/>
      <c r="H1138" s="87"/>
      <c r="I1138" s="89"/>
    </row>
    <row r="1139" spans="7:9" ht="12.75">
      <c r="G1139" s="540"/>
      <c r="H1139" s="87"/>
      <c r="I1139" s="89"/>
    </row>
    <row r="1140" spans="7:9" ht="12.75">
      <c r="G1140" s="540"/>
      <c r="H1140" s="87"/>
      <c r="I1140" s="89"/>
    </row>
    <row r="1141" spans="7:9" ht="12.75">
      <c r="G1141" s="540"/>
      <c r="H1141" s="87"/>
      <c r="I1141" s="89"/>
    </row>
    <row r="1142" spans="7:9" ht="12.75">
      <c r="G1142" s="540"/>
      <c r="H1142" s="87"/>
      <c r="I1142" s="89"/>
    </row>
    <row r="1143" spans="7:9" ht="12.75">
      <c r="G1143" s="540"/>
      <c r="H1143" s="87"/>
      <c r="I1143" s="89"/>
    </row>
    <row r="1144" spans="7:9" ht="12.75">
      <c r="G1144" s="540"/>
      <c r="H1144" s="87"/>
      <c r="I1144" s="89"/>
    </row>
    <row r="1145" spans="7:9" ht="12.75">
      <c r="G1145" s="540"/>
      <c r="H1145" s="87"/>
      <c r="I1145" s="89"/>
    </row>
    <row r="1146" spans="7:9" ht="12.75">
      <c r="G1146" s="540"/>
      <c r="H1146" s="87"/>
      <c r="I1146" s="89"/>
    </row>
    <row r="1147" spans="7:9" ht="12.75">
      <c r="G1147" s="540"/>
      <c r="H1147" s="87"/>
      <c r="I1147" s="89"/>
    </row>
    <row r="1148" spans="7:9" ht="12.75">
      <c r="G1148" s="540"/>
      <c r="H1148" s="87"/>
      <c r="I1148" s="89"/>
    </row>
    <row r="1149" spans="7:9" ht="12.75">
      <c r="G1149" s="540"/>
      <c r="H1149" s="87"/>
      <c r="I1149" s="89"/>
    </row>
    <row r="1150" spans="7:9" ht="12.75">
      <c r="G1150" s="540"/>
      <c r="H1150" s="87"/>
      <c r="I1150" s="89"/>
    </row>
    <row r="1151" spans="7:9" ht="12.75">
      <c r="G1151" s="540"/>
      <c r="H1151" s="87"/>
      <c r="I1151" s="89"/>
    </row>
    <row r="1152" spans="7:9" ht="12.75">
      <c r="G1152" s="540"/>
      <c r="H1152" s="87"/>
      <c r="I1152" s="89"/>
    </row>
    <row r="1153" spans="7:9" ht="12.75">
      <c r="G1153" s="540"/>
      <c r="H1153" s="87"/>
      <c r="I1153" s="89"/>
    </row>
    <row r="1154" spans="7:9" ht="12.75">
      <c r="G1154" s="540"/>
      <c r="H1154" s="87"/>
      <c r="I1154" s="89"/>
    </row>
    <row r="1155" spans="7:9" ht="12.75">
      <c r="G1155" s="540"/>
      <c r="H1155" s="87"/>
      <c r="I1155" s="89"/>
    </row>
    <row r="1156" spans="7:9" ht="12.75">
      <c r="G1156" s="540"/>
      <c r="H1156" s="87"/>
      <c r="I1156" s="89"/>
    </row>
    <row r="1157" spans="7:9" ht="12.75">
      <c r="G1157" s="540"/>
      <c r="H1157" s="87"/>
      <c r="I1157" s="89"/>
    </row>
    <row r="1158" spans="7:9" ht="12.75">
      <c r="G1158" s="540"/>
      <c r="H1158" s="87"/>
      <c r="I1158" s="89"/>
    </row>
    <row r="1159" spans="7:9" ht="12.75">
      <c r="G1159" s="540"/>
      <c r="H1159" s="87"/>
      <c r="I1159" s="89"/>
    </row>
    <row r="1160" spans="7:9" ht="12.75">
      <c r="G1160" s="540"/>
      <c r="H1160" s="87"/>
      <c r="I1160" s="89"/>
    </row>
    <row r="1161" spans="7:9" ht="12.75">
      <c r="G1161" s="540"/>
      <c r="H1161" s="87"/>
      <c r="I1161" s="89"/>
    </row>
    <row r="1162" spans="7:9" ht="12.75">
      <c r="G1162" s="540"/>
      <c r="H1162" s="87"/>
      <c r="I1162" s="89"/>
    </row>
    <row r="1163" spans="7:9" ht="12.75">
      <c r="G1163" s="540"/>
      <c r="H1163" s="87"/>
      <c r="I1163" s="89"/>
    </row>
    <row r="1164" spans="7:9" ht="12.75">
      <c r="G1164" s="540"/>
      <c r="H1164" s="87"/>
      <c r="I1164" s="89"/>
    </row>
    <row r="1165" spans="7:9" ht="12.75">
      <c r="G1165" s="540"/>
      <c r="H1165" s="87"/>
      <c r="I1165" s="89"/>
    </row>
    <row r="1166" spans="7:9" ht="12.75">
      <c r="G1166" s="540"/>
      <c r="H1166" s="87"/>
      <c r="I1166" s="89"/>
    </row>
    <row r="1167" spans="7:9" ht="12.75">
      <c r="G1167" s="540"/>
      <c r="H1167" s="87"/>
      <c r="I1167" s="89"/>
    </row>
    <row r="1168" spans="7:9" ht="12.75">
      <c r="G1168" s="540"/>
      <c r="H1168" s="87"/>
      <c r="I1168" s="89"/>
    </row>
    <row r="1169" spans="7:9" ht="12.75">
      <c r="G1169" s="540"/>
      <c r="H1169" s="87"/>
      <c r="I1169" s="89"/>
    </row>
    <row r="1170" spans="7:9" ht="12.75">
      <c r="G1170" s="540"/>
      <c r="H1170" s="87"/>
      <c r="I1170" s="89"/>
    </row>
    <row r="1171" spans="7:9" ht="12.75">
      <c r="G1171" s="540"/>
      <c r="H1171" s="87"/>
      <c r="I1171" s="89"/>
    </row>
    <row r="1172" spans="7:9" ht="12.75">
      <c r="G1172" s="540"/>
      <c r="H1172" s="87"/>
      <c r="I1172" s="89"/>
    </row>
    <row r="1173" spans="7:9" ht="12.75">
      <c r="G1173" s="540"/>
      <c r="H1173" s="87"/>
      <c r="I1173" s="89"/>
    </row>
    <row r="1174" spans="7:9" ht="12.75">
      <c r="G1174" s="540"/>
      <c r="H1174" s="87"/>
      <c r="I1174" s="89"/>
    </row>
    <row r="1175" spans="7:9" ht="12.75">
      <c r="G1175" s="540"/>
      <c r="H1175" s="87"/>
      <c r="I1175" s="89"/>
    </row>
    <row r="1176" spans="7:9" ht="12.75">
      <c r="G1176" s="540"/>
      <c r="H1176" s="87"/>
      <c r="I1176" s="89"/>
    </row>
    <row r="1177" spans="7:9" ht="12.75">
      <c r="G1177" s="540"/>
      <c r="H1177" s="87"/>
      <c r="I1177" s="89"/>
    </row>
    <row r="1178" spans="7:9" ht="12.75">
      <c r="G1178" s="540"/>
      <c r="H1178" s="87"/>
      <c r="I1178" s="89"/>
    </row>
    <row r="1179" spans="7:9" ht="12.75">
      <c r="G1179" s="540"/>
      <c r="H1179" s="87"/>
      <c r="I1179" s="89"/>
    </row>
    <row r="1180" spans="7:9" ht="12.75">
      <c r="G1180" s="540"/>
      <c r="H1180" s="87"/>
      <c r="I1180" s="89"/>
    </row>
    <row r="1181" spans="7:9" ht="12.75">
      <c r="G1181" s="540"/>
      <c r="H1181" s="87"/>
      <c r="I1181" s="89"/>
    </row>
    <row r="1182" spans="7:9" ht="12.75">
      <c r="G1182" s="540"/>
      <c r="H1182" s="87"/>
      <c r="I1182" s="89"/>
    </row>
    <row r="1183" spans="7:9" ht="12.75">
      <c r="G1183" s="540"/>
      <c r="H1183" s="87"/>
      <c r="I1183" s="89"/>
    </row>
    <row r="1184" spans="7:9" ht="12.75">
      <c r="G1184" s="540"/>
      <c r="H1184" s="87"/>
      <c r="I1184" s="89"/>
    </row>
    <row r="1185" spans="7:9" ht="12.75">
      <c r="G1185" s="540"/>
      <c r="H1185" s="87"/>
      <c r="I1185" s="89"/>
    </row>
    <row r="1186" spans="7:9" ht="12.75">
      <c r="G1186" s="540"/>
      <c r="H1186" s="87"/>
      <c r="I1186" s="89"/>
    </row>
    <row r="1187" spans="7:9" ht="12.75">
      <c r="G1187" s="540"/>
      <c r="H1187" s="87"/>
      <c r="I1187" s="89"/>
    </row>
    <row r="1188" spans="7:9" ht="12.75">
      <c r="G1188" s="540"/>
      <c r="H1188" s="87"/>
      <c r="I1188" s="89"/>
    </row>
    <row r="1189" spans="7:9" ht="12.75">
      <c r="G1189" s="540"/>
      <c r="H1189" s="87"/>
      <c r="I1189" s="89"/>
    </row>
    <row r="1190" spans="7:9" ht="12.75">
      <c r="G1190" s="540"/>
      <c r="H1190" s="87"/>
      <c r="I1190" s="89"/>
    </row>
    <row r="1191" spans="7:9" ht="12.75">
      <c r="G1191" s="540"/>
      <c r="H1191" s="87"/>
      <c r="I1191" s="89"/>
    </row>
    <row r="1192" spans="7:9" ht="12.75">
      <c r="G1192" s="540"/>
      <c r="H1192" s="87"/>
      <c r="I1192" s="89"/>
    </row>
    <row r="1193" spans="7:9" ht="12.75">
      <c r="G1193" s="540"/>
      <c r="H1193" s="87"/>
      <c r="I1193" s="89"/>
    </row>
    <row r="1194" spans="7:9" ht="12.75">
      <c r="G1194" s="540"/>
      <c r="H1194" s="87"/>
      <c r="I1194" s="89"/>
    </row>
    <row r="1195" spans="7:9" ht="12.75">
      <c r="G1195" s="540"/>
      <c r="H1195" s="87"/>
      <c r="I1195" s="89"/>
    </row>
    <row r="1196" spans="7:9" ht="12.75">
      <c r="G1196" s="540"/>
      <c r="H1196" s="87"/>
      <c r="I1196" s="89"/>
    </row>
    <row r="1197" spans="7:9" ht="12.75">
      <c r="G1197" s="540"/>
      <c r="H1197" s="87"/>
      <c r="I1197" s="89"/>
    </row>
    <row r="1198" spans="7:9" ht="12.75">
      <c r="G1198" s="540"/>
      <c r="H1198" s="87"/>
      <c r="I1198" s="89"/>
    </row>
    <row r="1199" spans="7:9" ht="12.75">
      <c r="G1199" s="540"/>
      <c r="H1199" s="87"/>
      <c r="I1199" s="89"/>
    </row>
    <row r="1200" spans="7:9" ht="12.75">
      <c r="G1200" s="540"/>
      <c r="H1200" s="87"/>
      <c r="I1200" s="89"/>
    </row>
    <row r="1201" spans="7:9" ht="12.75">
      <c r="G1201" s="540"/>
      <c r="H1201" s="87"/>
      <c r="I1201" s="89"/>
    </row>
    <row r="1202" spans="7:9" ht="12.75">
      <c r="G1202" s="540"/>
      <c r="H1202" s="87"/>
      <c r="I1202" s="89"/>
    </row>
    <row r="1203" spans="7:9" ht="12.75">
      <c r="G1203" s="540"/>
      <c r="H1203" s="87"/>
      <c r="I1203" s="89"/>
    </row>
    <row r="1204" spans="7:9" ht="12.75">
      <c r="G1204" s="540"/>
      <c r="H1204" s="87"/>
      <c r="I1204" s="89"/>
    </row>
    <row r="1205" spans="7:9" ht="12.75">
      <c r="G1205" s="540"/>
      <c r="H1205" s="87"/>
      <c r="I1205" s="89"/>
    </row>
    <row r="1206" spans="7:9" ht="12.75">
      <c r="G1206" s="540"/>
      <c r="H1206" s="87"/>
      <c r="I1206" s="89"/>
    </row>
    <row r="1207" spans="7:9" ht="12.75">
      <c r="G1207" s="540"/>
      <c r="H1207" s="87"/>
      <c r="I1207" s="89"/>
    </row>
    <row r="1208" spans="7:9" ht="12.75">
      <c r="G1208" s="540"/>
      <c r="H1208" s="87"/>
      <c r="I1208" s="89"/>
    </row>
    <row r="1209" spans="7:9" ht="12.75">
      <c r="G1209" s="540"/>
      <c r="H1209" s="87"/>
      <c r="I1209" s="89"/>
    </row>
    <row r="1210" spans="7:9" ht="12.75">
      <c r="G1210" s="540"/>
      <c r="H1210" s="87"/>
      <c r="I1210" s="89"/>
    </row>
    <row r="1211" spans="7:9" ht="12.75">
      <c r="G1211" s="540"/>
      <c r="H1211" s="87"/>
      <c r="I1211" s="89"/>
    </row>
    <row r="1212" spans="7:9" ht="12.75">
      <c r="G1212" s="540"/>
      <c r="H1212" s="87"/>
      <c r="I1212" s="89"/>
    </row>
    <row r="1213" spans="7:9" ht="12.75">
      <c r="G1213" s="540"/>
      <c r="H1213" s="87"/>
      <c r="I1213" s="89"/>
    </row>
    <row r="1214" spans="7:9" ht="12.75">
      <c r="G1214" s="540"/>
      <c r="H1214" s="87"/>
      <c r="I1214" s="89"/>
    </row>
    <row r="1215" spans="7:9" ht="12.75">
      <c r="G1215" s="540"/>
      <c r="H1215" s="87"/>
      <c r="I1215" s="89"/>
    </row>
    <row r="1216" spans="7:9" ht="12.75">
      <c r="G1216" s="540"/>
      <c r="H1216" s="87"/>
      <c r="I1216" s="89"/>
    </row>
    <row r="1217" spans="7:9" ht="12.75">
      <c r="G1217" s="540"/>
      <c r="H1217" s="87"/>
      <c r="I1217" s="89"/>
    </row>
    <row r="1218" spans="7:9" ht="12.75">
      <c r="G1218" s="540"/>
      <c r="H1218" s="87"/>
      <c r="I1218" s="89"/>
    </row>
    <row r="1219" spans="7:9" ht="12.75">
      <c r="G1219" s="540"/>
      <c r="H1219" s="87"/>
      <c r="I1219" s="89"/>
    </row>
    <row r="1220" spans="7:9" ht="12.75">
      <c r="G1220" s="540"/>
      <c r="H1220" s="87"/>
      <c r="I1220" s="89"/>
    </row>
    <row r="1221" spans="7:9" ht="12.75">
      <c r="G1221" s="540"/>
      <c r="H1221" s="87"/>
      <c r="I1221" s="89"/>
    </row>
    <row r="1222" spans="7:9" ht="12.75">
      <c r="G1222" s="540"/>
      <c r="H1222" s="87"/>
      <c r="I1222" s="89"/>
    </row>
    <row r="1223" spans="7:9" ht="12.75">
      <c r="G1223" s="540"/>
      <c r="H1223" s="87"/>
      <c r="I1223" s="89"/>
    </row>
    <row r="1224" spans="7:9" ht="12.75">
      <c r="G1224" s="540"/>
      <c r="H1224" s="87"/>
      <c r="I1224" s="89"/>
    </row>
    <row r="1225" spans="7:9" ht="12.75">
      <c r="G1225" s="540"/>
      <c r="H1225" s="87"/>
      <c r="I1225" s="89"/>
    </row>
    <row r="1226" spans="7:9" ht="12.75">
      <c r="G1226" s="540"/>
      <c r="H1226" s="87"/>
      <c r="I1226" s="89"/>
    </row>
    <row r="1227" spans="7:9" ht="12.75">
      <c r="G1227" s="540"/>
      <c r="H1227" s="87"/>
      <c r="I1227" s="89"/>
    </row>
    <row r="1228" spans="7:9" ht="12.75">
      <c r="G1228" s="540"/>
      <c r="H1228" s="87"/>
      <c r="I1228" s="89"/>
    </row>
    <row r="1229" spans="7:9" ht="12.75">
      <c r="G1229" s="540"/>
      <c r="H1229" s="87"/>
      <c r="I1229" s="89"/>
    </row>
    <row r="1230" spans="7:9" ht="12.75">
      <c r="G1230" s="540"/>
      <c r="H1230" s="87"/>
      <c r="I1230" s="89"/>
    </row>
    <row r="1231" spans="7:9" ht="12.75">
      <c r="G1231" s="540"/>
      <c r="H1231" s="87"/>
      <c r="I1231" s="89"/>
    </row>
    <row r="1232" spans="7:9" ht="12.75">
      <c r="G1232" s="540"/>
      <c r="H1232" s="87"/>
      <c r="I1232" s="89"/>
    </row>
    <row r="1233" spans="7:9" ht="12.75">
      <c r="G1233" s="540"/>
      <c r="H1233" s="87"/>
      <c r="I1233" s="89"/>
    </row>
    <row r="1234" spans="7:9" ht="12.75">
      <c r="G1234" s="540"/>
      <c r="H1234" s="87"/>
      <c r="I1234" s="89"/>
    </row>
    <row r="1235" spans="7:9" ht="12.75">
      <c r="G1235" s="540"/>
      <c r="H1235" s="87"/>
      <c r="I1235" s="89"/>
    </row>
    <row r="1236" spans="7:9" ht="12.75">
      <c r="G1236" s="540"/>
      <c r="H1236" s="87"/>
      <c r="I1236" s="89"/>
    </row>
    <row r="1237" spans="7:9" ht="12.75">
      <c r="G1237" s="540"/>
      <c r="H1237" s="87"/>
      <c r="I1237" s="89"/>
    </row>
    <row r="1238" spans="7:9" ht="12.75">
      <c r="G1238" s="540"/>
      <c r="H1238" s="87"/>
      <c r="I1238" s="89"/>
    </row>
    <row r="1239" spans="7:9" ht="12.75">
      <c r="G1239" s="540"/>
      <c r="H1239" s="87"/>
      <c r="I1239" s="89"/>
    </row>
    <row r="1240" spans="7:9" ht="12.75">
      <c r="G1240" s="540"/>
      <c r="H1240" s="87"/>
      <c r="I1240" s="89"/>
    </row>
    <row r="1241" spans="7:9" ht="12.75">
      <c r="G1241" s="540"/>
      <c r="H1241" s="87"/>
      <c r="I1241" s="89"/>
    </row>
    <row r="1242" spans="7:9" ht="12.75">
      <c r="G1242" s="540"/>
      <c r="H1242" s="87"/>
      <c r="I1242" s="89"/>
    </row>
    <row r="1243" spans="7:9" ht="12.75">
      <c r="G1243" s="540"/>
      <c r="H1243" s="87"/>
      <c r="I1243" s="89"/>
    </row>
    <row r="1244" spans="7:9" ht="12.75">
      <c r="G1244" s="540"/>
      <c r="H1244" s="87"/>
      <c r="I1244" s="89"/>
    </row>
    <row r="1245" spans="7:9" ht="12.75">
      <c r="G1245" s="540"/>
      <c r="H1245" s="87"/>
      <c r="I1245" s="89"/>
    </row>
    <row r="1246" spans="7:9" ht="12.75">
      <c r="G1246" s="540"/>
      <c r="H1246" s="87"/>
      <c r="I1246" s="89"/>
    </row>
    <row r="1247" spans="7:9" ht="12.75">
      <c r="G1247" s="540"/>
      <c r="H1247" s="87"/>
      <c r="I1247" s="89"/>
    </row>
    <row r="1248" spans="7:9" ht="12.75">
      <c r="G1248" s="540"/>
      <c r="H1248" s="87"/>
      <c r="I1248" s="89"/>
    </row>
    <row r="1249" spans="7:9" ht="12.75">
      <c r="G1249" s="540"/>
      <c r="H1249" s="87"/>
      <c r="I1249" s="89"/>
    </row>
    <row r="1250" spans="7:9" ht="12.75">
      <c r="G1250" s="540"/>
      <c r="H1250" s="87"/>
      <c r="I1250" s="89"/>
    </row>
    <row r="1251" spans="7:9" ht="12.75">
      <c r="G1251" s="540"/>
      <c r="H1251" s="87"/>
      <c r="I1251" s="89"/>
    </row>
    <row r="1252" spans="7:9" ht="12.75">
      <c r="G1252" s="540"/>
      <c r="H1252" s="87"/>
      <c r="I1252" s="89"/>
    </row>
    <row r="1253" spans="7:9" ht="12.75">
      <c r="G1253" s="540"/>
      <c r="H1253" s="87"/>
      <c r="I1253" s="89"/>
    </row>
    <row r="1254" spans="7:9" ht="12.75">
      <c r="G1254" s="540"/>
      <c r="H1254" s="87"/>
      <c r="I1254" s="89"/>
    </row>
    <row r="1255" spans="7:9" ht="12.75">
      <c r="G1255" s="540"/>
      <c r="H1255" s="87"/>
      <c r="I1255" s="89"/>
    </row>
    <row r="1256" spans="7:9" ht="12.75">
      <c r="G1256" s="540"/>
      <c r="H1256" s="87"/>
      <c r="I1256" s="89"/>
    </row>
    <row r="1257" spans="7:9" ht="12.75">
      <c r="G1257" s="540"/>
      <c r="H1257" s="87"/>
      <c r="I1257" s="89"/>
    </row>
    <row r="1258" spans="7:9" ht="12.75">
      <c r="G1258" s="540"/>
      <c r="H1258" s="87"/>
      <c r="I1258" s="89"/>
    </row>
    <row r="1259" spans="7:9" ht="12.75">
      <c r="G1259" s="540"/>
      <c r="H1259" s="87"/>
      <c r="I1259" s="89"/>
    </row>
    <row r="1260" spans="7:9" ht="12.75">
      <c r="G1260" s="540"/>
      <c r="H1260" s="87"/>
      <c r="I1260" s="89"/>
    </row>
    <row r="1261" spans="7:9" ht="12.75">
      <c r="G1261" s="540"/>
      <c r="H1261" s="87"/>
      <c r="I1261" s="89"/>
    </row>
    <row r="1262" spans="7:9" ht="12.75">
      <c r="G1262" s="540"/>
      <c r="H1262" s="87"/>
      <c r="I1262" s="89"/>
    </row>
    <row r="1263" spans="7:9" ht="12.75">
      <c r="G1263" s="540"/>
      <c r="H1263" s="87"/>
      <c r="I1263" s="89"/>
    </row>
    <row r="1264" spans="7:9" ht="12.75">
      <c r="G1264" s="540"/>
      <c r="H1264" s="87"/>
      <c r="I1264" s="89"/>
    </row>
    <row r="1265" spans="7:9" ht="12.75">
      <c r="G1265" s="540"/>
      <c r="H1265" s="87"/>
      <c r="I1265" s="89"/>
    </row>
    <row r="1266" spans="7:9" ht="12.75">
      <c r="G1266" s="540"/>
      <c r="H1266" s="87"/>
      <c r="I1266" s="89"/>
    </row>
    <row r="1267" spans="7:9" ht="12.75">
      <c r="G1267" s="540"/>
      <c r="H1267" s="87"/>
      <c r="I1267" s="89"/>
    </row>
    <row r="1268" spans="7:9" ht="12.75">
      <c r="G1268" s="540"/>
      <c r="H1268" s="87"/>
      <c r="I1268" s="89"/>
    </row>
    <row r="1269" spans="7:9" ht="12.75">
      <c r="G1269" s="540"/>
      <c r="H1269" s="87"/>
      <c r="I1269" s="89"/>
    </row>
    <row r="1270" spans="7:9" ht="12.75">
      <c r="G1270" s="540"/>
      <c r="H1270" s="87"/>
      <c r="I1270" s="89"/>
    </row>
    <row r="1271" spans="7:9" ht="12.75">
      <c r="G1271" s="540"/>
      <c r="H1271" s="87"/>
      <c r="I1271" s="89"/>
    </row>
    <row r="1272" spans="7:9" ht="12.75">
      <c r="G1272" s="540"/>
      <c r="H1272" s="87"/>
      <c r="I1272" s="89"/>
    </row>
    <row r="1273" spans="7:9" ht="12.75">
      <c r="G1273" s="540"/>
      <c r="H1273" s="87"/>
      <c r="I1273" s="89"/>
    </row>
    <row r="1274" spans="7:9" ht="12.75">
      <c r="G1274" s="540"/>
      <c r="H1274" s="87"/>
      <c r="I1274" s="89"/>
    </row>
    <row r="1275" spans="7:9" ht="12.75">
      <c r="G1275" s="540"/>
      <c r="H1275" s="87"/>
      <c r="I1275" s="89"/>
    </row>
    <row r="1276" spans="7:9" ht="12.75">
      <c r="G1276" s="540"/>
      <c r="H1276" s="87"/>
      <c r="I1276" s="89"/>
    </row>
    <row r="1277" spans="7:9" ht="12.75">
      <c r="G1277" s="540"/>
      <c r="H1277" s="87"/>
      <c r="I1277" s="89"/>
    </row>
    <row r="1278" spans="7:9" ht="12.75">
      <c r="G1278" s="540"/>
      <c r="H1278" s="87"/>
      <c r="I1278" s="89"/>
    </row>
    <row r="1279" spans="7:9" ht="12.75">
      <c r="G1279" s="540"/>
      <c r="H1279" s="87"/>
      <c r="I1279" s="89"/>
    </row>
    <row r="1280" spans="7:9" ht="12.75">
      <c r="G1280" s="540"/>
      <c r="H1280" s="87"/>
      <c r="I1280" s="89"/>
    </row>
    <row r="1281" spans="7:9" ht="12.75">
      <c r="G1281" s="540"/>
      <c r="H1281" s="87"/>
      <c r="I1281" s="89"/>
    </row>
    <row r="1282" spans="7:9" ht="12.75">
      <c r="G1282" s="540"/>
      <c r="H1282" s="87"/>
      <c r="I1282" s="89"/>
    </row>
    <row r="1283" spans="7:9" ht="12.75">
      <c r="G1283" s="540"/>
      <c r="H1283" s="87"/>
      <c r="I1283" s="89"/>
    </row>
    <row r="1284" spans="7:9" ht="12.75">
      <c r="G1284" s="540"/>
      <c r="H1284" s="87"/>
      <c r="I1284" s="89"/>
    </row>
    <row r="1285" spans="7:9" ht="12.75">
      <c r="G1285" s="540"/>
      <c r="H1285" s="87"/>
      <c r="I1285" s="89"/>
    </row>
    <row r="1286" spans="7:9" ht="12.75">
      <c r="G1286" s="540"/>
      <c r="H1286" s="87"/>
      <c r="I1286" s="89"/>
    </row>
    <row r="1287" spans="7:9" ht="12.75">
      <c r="G1287" s="540"/>
      <c r="H1287" s="87"/>
      <c r="I1287" s="89"/>
    </row>
    <row r="1288" spans="7:9" ht="12.75">
      <c r="G1288" s="540"/>
      <c r="H1288" s="87"/>
      <c r="I1288" s="89"/>
    </row>
    <row r="1289" spans="7:9" ht="12.75">
      <c r="G1289" s="540"/>
      <c r="H1289" s="87"/>
      <c r="I1289" s="89"/>
    </row>
    <row r="1290" spans="7:9" ht="12.75">
      <c r="G1290" s="540"/>
      <c r="H1290" s="87"/>
      <c r="I1290" s="89"/>
    </row>
    <row r="1291" spans="7:9" ht="12.75">
      <c r="G1291" s="540"/>
      <c r="H1291" s="87"/>
      <c r="I1291" s="89"/>
    </row>
    <row r="1292" spans="7:9" ht="12.75">
      <c r="G1292" s="540"/>
      <c r="H1292" s="87"/>
      <c r="I1292" s="89"/>
    </row>
    <row r="1293" spans="7:9" ht="12.75">
      <c r="G1293" s="540"/>
      <c r="H1293" s="87"/>
      <c r="I1293" s="89"/>
    </row>
    <row r="1294" spans="7:9" ht="12.75">
      <c r="G1294" s="540"/>
      <c r="H1294" s="87"/>
      <c r="I1294" s="89"/>
    </row>
    <row r="1295" spans="7:9" ht="12.75">
      <c r="G1295" s="540"/>
      <c r="H1295" s="87"/>
      <c r="I1295" s="89"/>
    </row>
    <row r="1296" spans="7:9" ht="12.75">
      <c r="G1296" s="540"/>
      <c r="H1296" s="87"/>
      <c r="I1296" s="89"/>
    </row>
    <row r="1297" spans="7:9" ht="12.75">
      <c r="G1297" s="540"/>
      <c r="H1297" s="87"/>
      <c r="I1297" s="89"/>
    </row>
    <row r="1298" spans="7:9" ht="12.75">
      <c r="G1298" s="540"/>
      <c r="H1298" s="87"/>
      <c r="I1298" s="89"/>
    </row>
    <row r="1299" spans="7:9" ht="12.75">
      <c r="G1299" s="540"/>
      <c r="H1299" s="87"/>
      <c r="I1299" s="89"/>
    </row>
    <row r="1300" spans="7:9" ht="12.75">
      <c r="G1300" s="540"/>
      <c r="H1300" s="87"/>
      <c r="I1300" s="89"/>
    </row>
    <row r="1301" spans="7:9" ht="12.75">
      <c r="G1301" s="540"/>
      <c r="H1301" s="87"/>
      <c r="I1301" s="89"/>
    </row>
    <row r="1302" spans="7:9" ht="12.75">
      <c r="G1302" s="540"/>
      <c r="H1302" s="87"/>
      <c r="I1302" s="89"/>
    </row>
    <row r="1303" spans="7:9" ht="12.75">
      <c r="G1303" s="540"/>
      <c r="H1303" s="87"/>
      <c r="I1303" s="89"/>
    </row>
    <row r="1304" spans="7:9" ht="12.75">
      <c r="G1304" s="540"/>
      <c r="H1304" s="87"/>
      <c r="I1304" s="89"/>
    </row>
    <row r="1305" spans="7:9" ht="12.75">
      <c r="G1305" s="540"/>
      <c r="H1305" s="87"/>
      <c r="I1305" s="89"/>
    </row>
    <row r="1306" spans="7:9" ht="12.75">
      <c r="G1306" s="540"/>
      <c r="H1306" s="87"/>
      <c r="I1306" s="89"/>
    </row>
    <row r="1307" spans="7:9" ht="12.75">
      <c r="G1307" s="540"/>
      <c r="H1307" s="87"/>
      <c r="I1307" s="89"/>
    </row>
    <row r="1308" spans="7:9" ht="12.75">
      <c r="G1308" s="540"/>
      <c r="H1308" s="87"/>
      <c r="I1308" s="89"/>
    </row>
    <row r="1309" spans="7:9" ht="12.75">
      <c r="G1309" s="540"/>
      <c r="H1309" s="87"/>
      <c r="I1309" s="89"/>
    </row>
    <row r="1310" spans="7:9" ht="12.75">
      <c r="G1310" s="540"/>
      <c r="H1310" s="87"/>
      <c r="I1310" s="89"/>
    </row>
    <row r="1311" spans="7:9" ht="12.75">
      <c r="G1311" s="540"/>
      <c r="H1311" s="87"/>
      <c r="I1311" s="89"/>
    </row>
    <row r="1312" spans="7:9" ht="12.75">
      <c r="G1312" s="540"/>
      <c r="H1312" s="87"/>
      <c r="I1312" s="89"/>
    </row>
    <row r="1313" spans="7:9" ht="12.75">
      <c r="G1313" s="540"/>
      <c r="H1313" s="87"/>
      <c r="I1313" s="89"/>
    </row>
    <row r="1314" spans="7:9" ht="12.75">
      <c r="G1314" s="540"/>
      <c r="H1314" s="87"/>
      <c r="I1314" s="89"/>
    </row>
    <row r="1315" spans="7:9" ht="12.75">
      <c r="G1315" s="540"/>
      <c r="H1315" s="87"/>
      <c r="I1315" s="89"/>
    </row>
    <row r="1316" spans="7:9" ht="12.75">
      <c r="G1316" s="540"/>
      <c r="H1316" s="87"/>
      <c r="I1316" s="89"/>
    </row>
    <row r="1317" spans="7:9" ht="12.75">
      <c r="G1317" s="540"/>
      <c r="H1317" s="87"/>
      <c r="I1317" s="89"/>
    </row>
    <row r="1318" spans="7:9" ht="12.75">
      <c r="G1318" s="540"/>
      <c r="H1318" s="87"/>
      <c r="I1318" s="89"/>
    </row>
    <row r="1319" spans="7:9" ht="12.75">
      <c r="G1319" s="540"/>
      <c r="H1319" s="87"/>
      <c r="I1319" s="89"/>
    </row>
    <row r="1320" spans="7:9" ht="12.75">
      <c r="G1320" s="540"/>
      <c r="H1320" s="87"/>
      <c r="I1320" s="89"/>
    </row>
    <row r="1321" spans="7:9" ht="12.75">
      <c r="G1321" s="540"/>
      <c r="H1321" s="87"/>
      <c r="I1321" s="89"/>
    </row>
    <row r="1322" spans="7:9" ht="12.75">
      <c r="G1322" s="540"/>
      <c r="H1322" s="87"/>
      <c r="I1322" s="89"/>
    </row>
    <row r="1323" spans="7:9" ht="12.75">
      <c r="G1323" s="540"/>
      <c r="H1323" s="87"/>
      <c r="I1323" s="89"/>
    </row>
    <row r="1324" spans="7:9" ht="12.75">
      <c r="G1324" s="540"/>
      <c r="H1324" s="87"/>
      <c r="I1324" s="89"/>
    </row>
    <row r="1325" spans="7:9" ht="12.75">
      <c r="G1325" s="540"/>
      <c r="H1325" s="87"/>
      <c r="I1325" s="89"/>
    </row>
    <row r="1326" spans="7:9" ht="12.75">
      <c r="G1326" s="540"/>
      <c r="H1326" s="87"/>
      <c r="I1326" s="89"/>
    </row>
    <row r="1327" spans="7:9" ht="12.75">
      <c r="G1327" s="540"/>
      <c r="H1327" s="87"/>
      <c r="I1327" s="89"/>
    </row>
    <row r="1328" spans="7:9" ht="12.75">
      <c r="G1328" s="540"/>
      <c r="H1328" s="87"/>
      <c r="I1328" s="89"/>
    </row>
    <row r="1329" spans="7:9" ht="12.75">
      <c r="G1329" s="540"/>
      <c r="H1329" s="87"/>
      <c r="I1329" s="89"/>
    </row>
    <row r="1330" spans="7:9" ht="12.75">
      <c r="G1330" s="540"/>
      <c r="H1330" s="87"/>
      <c r="I1330" s="89"/>
    </row>
    <row r="1331" spans="7:9" ht="12.75">
      <c r="G1331" s="540"/>
      <c r="H1331" s="87"/>
      <c r="I1331" s="89"/>
    </row>
    <row r="1332" spans="7:9" ht="12.75">
      <c r="G1332" s="540"/>
      <c r="H1332" s="87"/>
      <c r="I1332" s="89"/>
    </row>
    <row r="1333" spans="7:9" ht="12.75">
      <c r="G1333" s="540"/>
      <c r="H1333" s="87"/>
      <c r="I1333" s="89"/>
    </row>
    <row r="1334" spans="7:9" ht="12.75">
      <c r="G1334" s="540"/>
      <c r="H1334" s="87"/>
      <c r="I1334" s="89"/>
    </row>
    <row r="1335" spans="7:9" ht="12.75">
      <c r="G1335" s="540"/>
      <c r="H1335" s="87"/>
      <c r="I1335" s="89"/>
    </row>
    <row r="1336" spans="7:9" ht="12.75">
      <c r="G1336" s="540"/>
      <c r="H1336" s="87"/>
      <c r="I1336" s="89"/>
    </row>
    <row r="1337" spans="7:9" ht="12.75">
      <c r="G1337" s="540"/>
      <c r="H1337" s="87"/>
      <c r="I1337" s="89"/>
    </row>
    <row r="1338" spans="7:9" ht="12.75">
      <c r="G1338" s="540"/>
      <c r="H1338" s="87"/>
      <c r="I1338" s="89"/>
    </row>
    <row r="1339" spans="7:9" ht="12.75">
      <c r="G1339" s="540"/>
      <c r="H1339" s="87"/>
      <c r="I1339" s="89"/>
    </row>
    <row r="1340" spans="7:9" ht="12.75">
      <c r="G1340" s="540"/>
      <c r="H1340" s="87"/>
      <c r="I1340" s="89"/>
    </row>
    <row r="1341" spans="7:9" ht="12.75">
      <c r="G1341" s="540"/>
      <c r="H1341" s="87"/>
      <c r="I1341" s="89"/>
    </row>
    <row r="1342" spans="7:9" ht="12.75">
      <c r="G1342" s="540"/>
      <c r="H1342" s="87"/>
      <c r="I1342" s="89"/>
    </row>
    <row r="1343" spans="7:9" ht="12.75">
      <c r="G1343" s="540"/>
      <c r="H1343" s="87"/>
      <c r="I1343" s="89"/>
    </row>
    <row r="1344" spans="7:9" ht="12.75">
      <c r="G1344" s="540"/>
      <c r="H1344" s="87"/>
      <c r="I1344" s="89"/>
    </row>
    <row r="1345" spans="7:9" ht="12.75">
      <c r="G1345" s="540"/>
      <c r="H1345" s="87"/>
      <c r="I1345" s="89"/>
    </row>
    <row r="1346" spans="7:9" ht="12.75">
      <c r="G1346" s="540"/>
      <c r="H1346" s="87"/>
      <c r="I1346" s="89"/>
    </row>
    <row r="1347" spans="7:9" ht="12.75">
      <c r="G1347" s="540"/>
      <c r="H1347" s="87"/>
      <c r="I1347" s="89"/>
    </row>
    <row r="1348" spans="7:9" ht="12.75">
      <c r="G1348" s="540"/>
      <c r="H1348" s="87"/>
      <c r="I1348" s="89"/>
    </row>
    <row r="1349" spans="7:9" ht="12.75">
      <c r="G1349" s="540"/>
      <c r="H1349" s="87"/>
      <c r="I1349" s="89"/>
    </row>
    <row r="1350" spans="7:9" ht="12.75">
      <c r="G1350" s="540"/>
      <c r="H1350" s="87"/>
      <c r="I1350" s="89"/>
    </row>
    <row r="1351" spans="7:9" ht="12.75">
      <c r="G1351" s="540"/>
      <c r="H1351" s="87"/>
      <c r="I1351" s="89"/>
    </row>
    <row r="1352" spans="7:9" ht="12.75">
      <c r="G1352" s="540"/>
      <c r="H1352" s="87"/>
      <c r="I1352" s="89"/>
    </row>
    <row r="1353" spans="7:9" ht="12.75">
      <c r="G1353" s="540"/>
      <c r="H1353" s="87"/>
      <c r="I1353" s="89"/>
    </row>
    <row r="1354" spans="7:9" ht="12.75">
      <c r="G1354" s="540"/>
      <c r="H1354" s="87"/>
      <c r="I1354" s="89"/>
    </row>
    <row r="1355" spans="7:9" ht="12.75">
      <c r="G1355" s="540"/>
      <c r="H1355" s="87"/>
      <c r="I1355" s="89"/>
    </row>
    <row r="1356" spans="7:9" ht="12.75">
      <c r="G1356" s="540"/>
      <c r="H1356" s="87"/>
      <c r="I1356" s="89"/>
    </row>
    <row r="1357" spans="7:9" ht="12.75">
      <c r="G1357" s="540"/>
      <c r="H1357" s="87"/>
      <c r="I1357" s="89"/>
    </row>
    <row r="1358" spans="7:9" ht="12.75">
      <c r="G1358" s="540"/>
      <c r="H1358" s="87"/>
      <c r="I1358" s="89"/>
    </row>
    <row r="1359" spans="7:9" ht="12.75">
      <c r="G1359" s="540"/>
      <c r="H1359" s="87"/>
      <c r="I1359" s="89"/>
    </row>
    <row r="1360" spans="7:9" ht="12.75">
      <c r="G1360" s="540"/>
      <c r="H1360" s="87"/>
      <c r="I1360" s="89"/>
    </row>
    <row r="1361" spans="7:9" ht="12.75">
      <c r="G1361" s="540"/>
      <c r="H1361" s="87"/>
      <c r="I1361" s="89"/>
    </row>
    <row r="1362" spans="7:9" ht="12.75">
      <c r="G1362" s="540"/>
      <c r="H1362" s="87"/>
      <c r="I1362" s="89"/>
    </row>
    <row r="1363" spans="7:9" ht="12.75">
      <c r="G1363" s="540"/>
      <c r="H1363" s="87"/>
      <c r="I1363" s="89"/>
    </row>
    <row r="1364" spans="7:9" ht="12.75">
      <c r="G1364" s="540"/>
      <c r="H1364" s="87"/>
      <c r="I1364" s="89"/>
    </row>
    <row r="1365" spans="7:9" ht="12.75">
      <c r="G1365" s="540"/>
      <c r="H1365" s="87"/>
      <c r="I1365" s="89"/>
    </row>
    <row r="1366" spans="7:9" ht="12.75">
      <c r="G1366" s="540"/>
      <c r="H1366" s="87"/>
      <c r="I1366" s="89"/>
    </row>
    <row r="1367" spans="7:9" ht="12.75">
      <c r="G1367" s="540"/>
      <c r="H1367" s="87"/>
      <c r="I1367" s="89"/>
    </row>
    <row r="1368" spans="7:9" ht="12.75">
      <c r="G1368" s="540"/>
      <c r="H1368" s="87"/>
      <c r="I1368" s="89"/>
    </row>
    <row r="1369" spans="7:9" ht="12.75">
      <c r="G1369" s="540"/>
      <c r="H1369" s="87"/>
      <c r="I1369" s="89"/>
    </row>
    <row r="1370" spans="7:9" ht="12.75">
      <c r="G1370" s="540"/>
      <c r="H1370" s="87"/>
      <c r="I1370" s="89"/>
    </row>
    <row r="1371" spans="7:9" ht="12.75">
      <c r="G1371" s="540"/>
      <c r="H1371" s="87"/>
      <c r="I1371" s="89"/>
    </row>
    <row r="1372" spans="7:9" ht="12.75">
      <c r="G1372" s="540"/>
      <c r="H1372" s="87"/>
      <c r="I1372" s="89"/>
    </row>
    <row r="1373" spans="7:9" ht="12.75">
      <c r="G1373" s="540"/>
      <c r="H1373" s="87"/>
      <c r="I1373" s="89"/>
    </row>
    <row r="1374" spans="7:9" ht="12.75">
      <c r="G1374" s="540"/>
      <c r="H1374" s="87"/>
      <c r="I1374" s="89"/>
    </row>
    <row r="1375" spans="7:9" ht="12.75">
      <c r="G1375" s="540"/>
      <c r="H1375" s="87"/>
      <c r="I1375" s="89"/>
    </row>
    <row r="1376" spans="7:9" ht="12.75">
      <c r="G1376" s="540"/>
      <c r="H1376" s="87"/>
      <c r="I1376" s="89"/>
    </row>
    <row r="1377" spans="7:9" ht="12.75">
      <c r="G1377" s="540"/>
      <c r="H1377" s="87"/>
      <c r="I1377" s="89"/>
    </row>
    <row r="1378" spans="7:9" ht="12.75">
      <c r="G1378" s="540"/>
      <c r="H1378" s="87"/>
      <c r="I1378" s="89"/>
    </row>
    <row r="1379" spans="7:9" ht="12.75">
      <c r="G1379" s="540"/>
      <c r="H1379" s="87"/>
      <c r="I1379" s="89"/>
    </row>
    <row r="1380" spans="7:9" ht="12.75">
      <c r="G1380" s="540"/>
      <c r="H1380" s="87"/>
      <c r="I1380" s="89"/>
    </row>
    <row r="1381" spans="7:9" ht="12.75">
      <c r="G1381" s="540"/>
      <c r="H1381" s="87"/>
      <c r="I1381" s="89"/>
    </row>
    <row r="1382" spans="7:9" ht="12.75">
      <c r="G1382" s="540"/>
      <c r="H1382" s="87"/>
      <c r="I1382" s="89"/>
    </row>
    <row r="1383" spans="7:9" ht="12.75">
      <c r="G1383" s="540"/>
      <c r="H1383" s="87"/>
      <c r="I1383" s="89"/>
    </row>
    <row r="1384" spans="7:9" ht="12.75">
      <c r="G1384" s="540"/>
      <c r="H1384" s="87"/>
      <c r="I1384" s="89"/>
    </row>
    <row r="1385" spans="7:9" ht="12.75">
      <c r="G1385" s="540"/>
      <c r="H1385" s="87"/>
      <c r="I1385" s="89"/>
    </row>
    <row r="1386" spans="7:9" ht="12.75">
      <c r="G1386" s="540"/>
      <c r="H1386" s="87"/>
      <c r="I1386" s="89"/>
    </row>
    <row r="1387" spans="7:9" ht="12.75">
      <c r="G1387" s="540"/>
      <c r="H1387" s="87"/>
      <c r="I1387" s="89"/>
    </row>
    <row r="1388" spans="7:9" ht="12.75">
      <c r="G1388" s="540"/>
      <c r="H1388" s="87"/>
      <c r="I1388" s="89"/>
    </row>
    <row r="1389" spans="7:9" ht="12.75">
      <c r="G1389" s="540"/>
      <c r="H1389" s="87"/>
      <c r="I1389" s="89"/>
    </row>
    <row r="1390" spans="7:9" ht="12.75">
      <c r="G1390" s="540"/>
      <c r="H1390" s="87"/>
      <c r="I1390" s="89"/>
    </row>
    <row r="1391" spans="7:9" ht="12.75">
      <c r="G1391" s="540"/>
      <c r="H1391" s="87"/>
      <c r="I1391" s="89"/>
    </row>
    <row r="1392" spans="7:9" ht="12.75">
      <c r="G1392" s="540"/>
      <c r="H1392" s="87"/>
      <c r="I1392" s="89"/>
    </row>
    <row r="1393" spans="7:9" ht="12.75">
      <c r="G1393" s="540"/>
      <c r="H1393" s="87"/>
      <c r="I1393" s="89"/>
    </row>
    <row r="1394" spans="7:9" ht="12.75">
      <c r="G1394" s="540"/>
      <c r="H1394" s="87"/>
      <c r="I1394" s="89"/>
    </row>
    <row r="1395" spans="7:9" ht="12.75">
      <c r="G1395" s="540"/>
      <c r="H1395" s="87"/>
      <c r="I1395" s="89"/>
    </row>
    <row r="1396" spans="7:9" ht="12.75">
      <c r="G1396" s="540"/>
      <c r="H1396" s="87"/>
      <c r="I1396" s="89"/>
    </row>
    <row r="1397" spans="7:9" ht="12.75">
      <c r="G1397" s="540"/>
      <c r="H1397" s="87"/>
      <c r="I1397" s="89"/>
    </row>
    <row r="1398" spans="7:9" ht="12.75">
      <c r="G1398" s="540"/>
      <c r="H1398" s="87"/>
      <c r="I1398" s="89"/>
    </row>
    <row r="1399" spans="7:9" ht="12.75">
      <c r="G1399" s="540"/>
      <c r="H1399" s="87"/>
      <c r="I1399" s="89"/>
    </row>
    <row r="1400" spans="7:9" ht="12.75">
      <c r="G1400" s="540"/>
      <c r="H1400" s="87"/>
      <c r="I1400" s="89"/>
    </row>
    <row r="1401" spans="7:9" ht="12.75">
      <c r="G1401" s="540"/>
      <c r="H1401" s="87"/>
      <c r="I1401" s="89"/>
    </row>
    <row r="1402" spans="7:9" ht="12.75">
      <c r="G1402" s="540"/>
      <c r="H1402" s="87"/>
      <c r="I1402" s="89"/>
    </row>
    <row r="1403" spans="7:9" ht="12.75">
      <c r="G1403" s="540"/>
      <c r="H1403" s="87"/>
      <c r="I1403" s="89"/>
    </row>
    <row r="1404" spans="7:9" ht="12.75">
      <c r="G1404" s="540"/>
      <c r="H1404" s="87"/>
      <c r="I1404" s="89"/>
    </row>
    <row r="1405" spans="7:9" ht="12.75">
      <c r="G1405" s="540"/>
      <c r="H1405" s="87"/>
      <c r="I1405" s="89"/>
    </row>
    <row r="1406" spans="7:9" ht="12.75">
      <c r="G1406" s="540"/>
      <c r="H1406" s="87"/>
      <c r="I1406" s="89"/>
    </row>
    <row r="1407" spans="7:9" ht="12.75">
      <c r="G1407" s="540"/>
      <c r="H1407" s="87"/>
      <c r="I1407" s="89"/>
    </row>
    <row r="1408" spans="7:9" ht="12.75">
      <c r="G1408" s="540"/>
      <c r="H1408" s="87"/>
      <c r="I1408" s="89"/>
    </row>
    <row r="1409" spans="7:9" ht="12.75">
      <c r="G1409" s="540"/>
      <c r="H1409" s="87"/>
      <c r="I1409" s="89"/>
    </row>
    <row r="1410" spans="7:9" ht="12.75">
      <c r="G1410" s="540"/>
      <c r="H1410" s="87"/>
      <c r="I1410" s="89"/>
    </row>
    <row r="1411" spans="7:9" ht="12.75">
      <c r="G1411" s="540"/>
      <c r="H1411" s="87"/>
      <c r="I1411" s="89"/>
    </row>
    <row r="1412" spans="7:9" ht="12.75">
      <c r="G1412" s="540"/>
      <c r="H1412" s="87"/>
      <c r="I1412" s="89"/>
    </row>
    <row r="1413" spans="7:9" ht="12.75">
      <c r="G1413" s="540"/>
      <c r="H1413" s="87"/>
      <c r="I1413" s="89"/>
    </row>
    <row r="1414" spans="7:9" ht="12.75">
      <c r="G1414" s="540"/>
      <c r="H1414" s="87"/>
      <c r="I1414" s="89"/>
    </row>
    <row r="1415" spans="7:9" ht="12.75">
      <c r="G1415" s="540"/>
      <c r="H1415" s="87"/>
      <c r="I1415" s="89"/>
    </row>
    <row r="1416" spans="7:9" ht="12.75">
      <c r="G1416" s="540"/>
      <c r="H1416" s="87"/>
      <c r="I1416" s="89"/>
    </row>
    <row r="1417" spans="7:9" ht="12.75">
      <c r="G1417" s="540"/>
      <c r="H1417" s="87"/>
      <c r="I1417" s="89"/>
    </row>
    <row r="1418" spans="7:9" ht="12.75">
      <c r="G1418" s="540"/>
      <c r="H1418" s="87"/>
      <c r="I1418" s="89"/>
    </row>
    <row r="1419" spans="7:9" ht="12.75">
      <c r="G1419" s="540"/>
      <c r="H1419" s="87"/>
      <c r="I1419" s="89"/>
    </row>
    <row r="1420" spans="7:9" ht="12.75">
      <c r="G1420" s="540"/>
      <c r="H1420" s="87"/>
      <c r="I1420" s="89"/>
    </row>
    <row r="1421" spans="7:9" ht="12.75">
      <c r="G1421" s="540"/>
      <c r="H1421" s="87"/>
      <c r="I1421" s="89"/>
    </row>
    <row r="1422" spans="7:9" ht="12.75">
      <c r="G1422" s="540"/>
      <c r="H1422" s="87"/>
      <c r="I1422" s="89"/>
    </row>
    <row r="1423" spans="7:9" ht="12.75">
      <c r="G1423" s="540"/>
      <c r="H1423" s="87"/>
      <c r="I1423" s="89"/>
    </row>
    <row r="1424" spans="7:9" ht="12.75">
      <c r="G1424" s="540"/>
      <c r="H1424" s="87"/>
      <c r="I1424" s="89"/>
    </row>
    <row r="1425" spans="7:9" ht="12.75">
      <c r="G1425" s="540"/>
      <c r="H1425" s="87"/>
      <c r="I1425" s="89"/>
    </row>
    <row r="1426" spans="7:9" ht="12.75">
      <c r="G1426" s="540"/>
      <c r="H1426" s="87"/>
      <c r="I1426" s="89"/>
    </row>
    <row r="1427" spans="7:9" ht="12.75">
      <c r="G1427" s="540"/>
      <c r="H1427" s="87"/>
      <c r="I1427" s="89"/>
    </row>
    <row r="1428" spans="7:9" ht="12.75">
      <c r="G1428" s="540"/>
      <c r="H1428" s="87"/>
      <c r="I1428" s="89"/>
    </row>
    <row r="1429" spans="7:9" ht="12.75">
      <c r="G1429" s="540"/>
      <c r="H1429" s="87"/>
      <c r="I1429" s="89"/>
    </row>
    <row r="1430" spans="7:9" ht="12.75">
      <c r="G1430" s="540"/>
      <c r="H1430" s="87"/>
      <c r="I1430" s="89"/>
    </row>
    <row r="1431" spans="7:9" ht="12.75">
      <c r="G1431" s="540"/>
      <c r="H1431" s="87"/>
      <c r="I1431" s="89"/>
    </row>
    <row r="1432" spans="7:9" ht="12.75">
      <c r="G1432" s="540"/>
      <c r="H1432" s="87"/>
      <c r="I1432" s="89"/>
    </row>
    <row r="1433" spans="7:9" ht="12.75">
      <c r="G1433" s="540"/>
      <c r="H1433" s="87"/>
      <c r="I1433" s="89"/>
    </row>
    <row r="1434" spans="7:9" ht="12.75">
      <c r="G1434" s="540"/>
      <c r="H1434" s="87"/>
      <c r="I1434" s="89"/>
    </row>
    <row r="1435" spans="7:9" ht="12.75">
      <c r="G1435" s="540"/>
      <c r="H1435" s="87"/>
      <c r="I1435" s="89"/>
    </row>
    <row r="1436" spans="7:9" ht="12.75">
      <c r="G1436" s="540"/>
      <c r="H1436" s="87"/>
      <c r="I1436" s="89"/>
    </row>
    <row r="1437" spans="7:9" ht="12.75">
      <c r="G1437" s="540"/>
      <c r="H1437" s="87"/>
      <c r="I1437" s="89"/>
    </row>
    <row r="1438" spans="7:9" ht="12.75">
      <c r="G1438" s="540"/>
      <c r="H1438" s="87"/>
      <c r="I1438" s="89"/>
    </row>
    <row r="1439" spans="7:9" ht="12.75">
      <c r="G1439" s="540"/>
      <c r="H1439" s="87"/>
      <c r="I1439" s="89"/>
    </row>
    <row r="1440" spans="7:9" ht="12.75">
      <c r="G1440" s="540"/>
      <c r="H1440" s="87"/>
      <c r="I1440" s="89"/>
    </row>
    <row r="1441" spans="7:9" ht="12.75">
      <c r="G1441" s="540"/>
      <c r="H1441" s="87"/>
      <c r="I1441" s="89"/>
    </row>
    <row r="1442" spans="7:9" ht="12.75">
      <c r="G1442" s="540"/>
      <c r="H1442" s="87"/>
      <c r="I1442" s="89"/>
    </row>
    <row r="1443" spans="7:9" ht="12.75">
      <c r="G1443" s="540"/>
      <c r="H1443" s="87"/>
      <c r="I1443" s="89"/>
    </row>
    <row r="1444" spans="7:9" ht="12.75">
      <c r="G1444" s="540"/>
      <c r="H1444" s="87"/>
      <c r="I1444" s="89"/>
    </row>
    <row r="1445" spans="7:9" ht="12.75">
      <c r="G1445" s="540"/>
      <c r="H1445" s="87"/>
      <c r="I1445" s="89"/>
    </row>
    <row r="1446" spans="7:9" ht="12.75">
      <c r="G1446" s="540"/>
      <c r="H1446" s="87"/>
      <c r="I1446" s="89"/>
    </row>
    <row r="1447" spans="7:9" ht="12.75">
      <c r="G1447" s="540"/>
      <c r="H1447" s="87"/>
      <c r="I1447" s="89"/>
    </row>
    <row r="1448" spans="7:9" ht="12.75">
      <c r="G1448" s="540"/>
      <c r="H1448" s="87"/>
      <c r="I1448" s="89"/>
    </row>
    <row r="1449" spans="7:9" ht="12.75">
      <c r="G1449" s="540"/>
      <c r="H1449" s="87"/>
      <c r="I1449" s="89"/>
    </row>
    <row r="1450" spans="7:9" ht="12.75">
      <c r="G1450" s="540"/>
      <c r="H1450" s="87"/>
      <c r="I1450" s="89"/>
    </row>
    <row r="1451" spans="7:9" ht="12.75">
      <c r="G1451" s="540"/>
      <c r="H1451" s="87"/>
      <c r="I1451" s="89"/>
    </row>
    <row r="1452" spans="7:9" ht="12.75">
      <c r="G1452" s="540"/>
      <c r="H1452" s="87"/>
      <c r="I1452" s="89"/>
    </row>
    <row r="1453" spans="7:9" ht="12.75">
      <c r="G1453" s="540"/>
      <c r="H1453" s="87"/>
      <c r="I1453" s="89"/>
    </row>
    <row r="1454" spans="7:9" ht="12.75">
      <c r="G1454" s="540"/>
      <c r="H1454" s="87"/>
      <c r="I1454" s="89"/>
    </row>
    <row r="1455" spans="7:9" ht="12.75">
      <c r="G1455" s="540"/>
      <c r="H1455" s="87"/>
      <c r="I1455" s="89"/>
    </row>
    <row r="1456" spans="7:9" ht="12.75">
      <c r="G1456" s="540"/>
      <c r="H1456" s="87"/>
      <c r="I1456" s="89"/>
    </row>
    <row r="1457" spans="7:9" ht="12.75">
      <c r="G1457" s="540"/>
      <c r="H1457" s="87"/>
      <c r="I1457" s="89"/>
    </row>
    <row r="1458" spans="7:9" ht="12.75">
      <c r="G1458" s="540"/>
      <c r="H1458" s="87"/>
      <c r="I1458" s="89"/>
    </row>
    <row r="1459" spans="7:9" ht="12.75">
      <c r="G1459" s="540"/>
      <c r="H1459" s="87"/>
      <c r="I1459" s="89"/>
    </row>
    <row r="1460" spans="7:9" ht="12.75">
      <c r="G1460" s="540"/>
      <c r="H1460" s="87"/>
      <c r="I1460" s="89"/>
    </row>
    <row r="1461" spans="7:9" ht="12.75">
      <c r="G1461" s="540"/>
      <c r="H1461" s="87"/>
      <c r="I1461" s="89"/>
    </row>
    <row r="1462" spans="7:9" ht="12.75">
      <c r="G1462" s="540"/>
      <c r="H1462" s="87"/>
      <c r="I1462" s="89"/>
    </row>
    <row r="1463" spans="7:9" ht="12.75">
      <c r="G1463" s="540"/>
      <c r="H1463" s="87"/>
      <c r="I1463" s="89"/>
    </row>
    <row r="1464" spans="7:9" ht="12.75">
      <c r="G1464" s="540"/>
      <c r="H1464" s="87"/>
      <c r="I1464" s="89"/>
    </row>
    <row r="1465" spans="7:9" ht="12.75">
      <c r="G1465" s="540"/>
      <c r="H1465" s="87"/>
      <c r="I1465" s="89"/>
    </row>
    <row r="1466" spans="7:9" ht="12.75">
      <c r="G1466" s="540"/>
      <c r="H1466" s="87"/>
      <c r="I1466" s="89"/>
    </row>
    <row r="1467" spans="7:9" ht="12.75">
      <c r="G1467" s="540"/>
      <c r="H1467" s="87"/>
      <c r="I1467" s="89"/>
    </row>
    <row r="1468" spans="7:9" ht="12.75">
      <c r="G1468" s="540"/>
      <c r="H1468" s="87"/>
      <c r="I1468" s="89"/>
    </row>
    <row r="1469" spans="7:9" ht="12.75">
      <c r="G1469" s="540"/>
      <c r="H1469" s="87"/>
      <c r="I1469" s="89"/>
    </row>
    <row r="1470" spans="7:9" ht="12.75">
      <c r="G1470" s="540"/>
      <c r="H1470" s="87"/>
      <c r="I1470" s="89"/>
    </row>
    <row r="1471" spans="7:9" ht="12.75">
      <c r="G1471" s="540"/>
      <c r="H1471" s="87"/>
      <c r="I1471" s="89"/>
    </row>
    <row r="1472" spans="7:9" ht="12.75">
      <c r="G1472" s="540"/>
      <c r="H1472" s="87"/>
      <c r="I1472" s="89"/>
    </row>
    <row r="1473" spans="7:9" ht="12.75">
      <c r="G1473" s="540"/>
      <c r="H1473" s="87"/>
      <c r="I1473" s="89"/>
    </row>
    <row r="1474" spans="7:9" ht="12.75">
      <c r="G1474" s="540"/>
      <c r="H1474" s="87"/>
      <c r="I1474" s="89"/>
    </row>
    <row r="1475" spans="7:9" ht="12.75">
      <c r="G1475" s="540"/>
      <c r="H1475" s="87"/>
      <c r="I1475" s="89"/>
    </row>
    <row r="1476" spans="7:9" ht="12.75">
      <c r="G1476" s="540"/>
      <c r="H1476" s="87"/>
      <c r="I1476" s="89"/>
    </row>
    <row r="1477" spans="7:9" ht="12.75">
      <c r="G1477" s="540"/>
      <c r="H1477" s="87"/>
      <c r="I1477" s="89"/>
    </row>
    <row r="1478" spans="7:9" ht="12.75">
      <c r="G1478" s="540"/>
      <c r="H1478" s="87"/>
      <c r="I1478" s="89"/>
    </row>
    <row r="1479" spans="7:9" ht="12.75">
      <c r="G1479" s="540"/>
      <c r="H1479" s="87"/>
      <c r="I1479" s="89"/>
    </row>
    <row r="1480" spans="7:9" ht="12.75">
      <c r="G1480" s="540"/>
      <c r="H1480" s="87"/>
      <c r="I1480" s="89"/>
    </row>
    <row r="1481" spans="7:9" ht="12.75">
      <c r="G1481" s="540"/>
      <c r="H1481" s="87"/>
      <c r="I1481" s="89"/>
    </row>
    <row r="1482" spans="7:9" ht="12.75">
      <c r="G1482" s="540"/>
      <c r="H1482" s="87"/>
      <c r="I1482" s="89"/>
    </row>
    <row r="1483" spans="7:9" ht="12.75">
      <c r="G1483" s="540"/>
      <c r="H1483" s="87"/>
      <c r="I1483" s="89"/>
    </row>
    <row r="1484" spans="7:9" ht="12.75">
      <c r="G1484" s="540"/>
      <c r="H1484" s="87"/>
      <c r="I1484" s="89"/>
    </row>
    <row r="1485" spans="7:9" ht="12.75">
      <c r="G1485" s="540"/>
      <c r="H1485" s="87"/>
      <c r="I1485" s="89"/>
    </row>
    <row r="1486" spans="7:9" ht="12.75">
      <c r="G1486" s="540"/>
      <c r="H1486" s="87"/>
      <c r="I1486" s="89"/>
    </row>
    <row r="1487" spans="7:9" ht="12.75">
      <c r="G1487" s="540"/>
      <c r="H1487" s="87"/>
      <c r="I1487" s="89"/>
    </row>
    <row r="1488" spans="7:9" ht="12.75">
      <c r="G1488" s="540"/>
      <c r="H1488" s="87"/>
      <c r="I1488" s="89"/>
    </row>
    <row r="1489" spans="7:9" ht="12.75">
      <c r="G1489" s="540"/>
      <c r="H1489" s="87"/>
      <c r="I1489" s="89"/>
    </row>
    <row r="1490" spans="7:9" ht="12.75">
      <c r="G1490" s="540"/>
      <c r="H1490" s="87"/>
      <c r="I1490" s="89"/>
    </row>
    <row r="1491" spans="7:9" ht="12.75">
      <c r="G1491" s="540"/>
      <c r="H1491" s="87"/>
      <c r="I1491" s="89"/>
    </row>
    <row r="1492" spans="7:9" ht="12.75">
      <c r="G1492" s="540"/>
      <c r="H1492" s="87"/>
      <c r="I1492" s="89"/>
    </row>
    <row r="1493" spans="7:9" ht="12.75">
      <c r="G1493" s="540"/>
      <c r="H1493" s="87"/>
      <c r="I1493" s="89"/>
    </row>
    <row r="1494" spans="7:9" ht="12.75">
      <c r="G1494" s="540"/>
      <c r="H1494" s="87"/>
      <c r="I1494" s="89"/>
    </row>
    <row r="1495" spans="7:9" ht="12.75">
      <c r="G1495" s="540"/>
      <c r="H1495" s="87"/>
      <c r="I1495" s="89"/>
    </row>
    <row r="1496" spans="7:9" ht="12.75">
      <c r="G1496" s="540"/>
      <c r="H1496" s="87"/>
      <c r="I1496" s="89"/>
    </row>
    <row r="1497" spans="7:9" ht="12.75">
      <c r="G1497" s="540"/>
      <c r="H1497" s="87"/>
      <c r="I1497" s="89"/>
    </row>
    <row r="1498" spans="7:9" ht="12.75">
      <c r="G1498" s="540"/>
      <c r="H1498" s="87"/>
      <c r="I1498" s="89"/>
    </row>
    <row r="1499" spans="7:9" ht="12.75">
      <c r="G1499" s="540"/>
      <c r="H1499" s="87"/>
      <c r="I1499" s="89"/>
    </row>
    <row r="1500" spans="7:9" ht="12.75">
      <c r="G1500" s="540"/>
      <c r="H1500" s="87"/>
      <c r="I1500" s="89"/>
    </row>
    <row r="1501" spans="7:9" ht="12.75">
      <c r="G1501" s="540"/>
      <c r="H1501" s="87"/>
      <c r="I1501" s="89"/>
    </row>
    <row r="1502" spans="7:9" ht="12.75">
      <c r="G1502" s="540"/>
      <c r="H1502" s="87"/>
      <c r="I1502" s="89"/>
    </row>
    <row r="1503" spans="7:9" ht="12.75">
      <c r="G1503" s="540"/>
      <c r="H1503" s="87"/>
      <c r="I1503" s="89"/>
    </row>
    <row r="1504" spans="7:9" ht="12.75">
      <c r="G1504" s="540"/>
      <c r="H1504" s="87"/>
      <c r="I1504" s="89"/>
    </row>
    <row r="1505" spans="7:9" ht="12.75">
      <c r="G1505" s="540"/>
      <c r="H1505" s="87"/>
      <c r="I1505" s="89"/>
    </row>
    <row r="1506" spans="7:9" ht="12.75">
      <c r="G1506" s="540"/>
      <c r="H1506" s="87"/>
      <c r="I1506" s="89"/>
    </row>
    <row r="1507" spans="7:9" ht="12.75">
      <c r="G1507" s="540"/>
      <c r="H1507" s="87"/>
      <c r="I1507" s="89"/>
    </row>
    <row r="1508" spans="7:9" ht="12.75">
      <c r="G1508" s="540"/>
      <c r="H1508" s="87"/>
      <c r="I1508" s="89"/>
    </row>
    <row r="1509" spans="7:9" ht="12.75">
      <c r="G1509" s="540"/>
      <c r="H1509" s="87"/>
      <c r="I1509" s="89"/>
    </row>
    <row r="1510" spans="7:9" ht="12.75">
      <c r="G1510" s="540"/>
      <c r="H1510" s="87"/>
      <c r="I1510" s="89"/>
    </row>
    <row r="1511" spans="7:9" ht="12.75">
      <c r="G1511" s="540"/>
      <c r="H1511" s="87"/>
      <c r="I1511" s="89"/>
    </row>
    <row r="1512" spans="7:9" ht="12.75">
      <c r="G1512" s="540"/>
      <c r="H1512" s="87"/>
      <c r="I1512" s="89"/>
    </row>
    <row r="1513" spans="7:9" ht="12.75">
      <c r="G1513" s="540"/>
      <c r="H1513" s="87"/>
      <c r="I1513" s="89"/>
    </row>
    <row r="1514" spans="7:9" ht="12.75">
      <c r="G1514" s="540"/>
      <c r="H1514" s="87"/>
      <c r="I1514" s="89"/>
    </row>
    <row r="1515" spans="7:9" ht="12.75">
      <c r="G1515" s="540"/>
      <c r="H1515" s="87"/>
      <c r="I1515" s="89"/>
    </row>
    <row r="1516" spans="7:9" ht="12.75">
      <c r="G1516" s="540"/>
      <c r="H1516" s="87"/>
      <c r="I1516" s="89"/>
    </row>
    <row r="1517" spans="7:9" ht="12.75">
      <c r="G1517" s="540"/>
      <c r="H1517" s="87"/>
      <c r="I1517" s="89"/>
    </row>
    <row r="1518" spans="7:9" ht="12.75">
      <c r="G1518" s="540"/>
      <c r="H1518" s="87"/>
      <c r="I1518" s="89"/>
    </row>
    <row r="1519" spans="7:9" ht="12.75">
      <c r="G1519" s="540"/>
      <c r="H1519" s="87"/>
      <c r="I1519" s="89"/>
    </row>
    <row r="1520" spans="7:9" ht="12.75">
      <c r="G1520" s="540"/>
      <c r="H1520" s="87"/>
      <c r="I1520" s="89"/>
    </row>
    <row r="1521" spans="7:9" ht="12.75">
      <c r="G1521" s="540"/>
      <c r="H1521" s="87"/>
      <c r="I1521" s="89"/>
    </row>
    <row r="1522" spans="7:9" ht="12.75">
      <c r="G1522" s="540"/>
      <c r="H1522" s="87"/>
      <c r="I1522" s="89"/>
    </row>
    <row r="1523" spans="7:9" ht="12.75">
      <c r="G1523" s="540"/>
      <c r="H1523" s="87"/>
      <c r="I1523" s="89"/>
    </row>
    <row r="1524" spans="7:9" ht="12.75">
      <c r="G1524" s="540"/>
      <c r="H1524" s="87"/>
      <c r="I1524" s="89"/>
    </row>
    <row r="1525" spans="7:9" ht="12.75">
      <c r="G1525" s="540"/>
      <c r="H1525" s="87"/>
      <c r="I1525" s="89"/>
    </row>
    <row r="1526" spans="7:9" ht="12.75">
      <c r="G1526" s="540"/>
      <c r="H1526" s="87"/>
      <c r="I1526" s="89"/>
    </row>
    <row r="1527" spans="7:9" ht="12.75">
      <c r="G1527" s="540"/>
      <c r="H1527" s="87"/>
      <c r="I1527" s="89"/>
    </row>
    <row r="1528" spans="7:9" ht="12.75">
      <c r="G1528" s="540"/>
      <c r="H1528" s="87"/>
      <c r="I1528" s="89"/>
    </row>
    <row r="1529" spans="7:9" ht="12.75">
      <c r="G1529" s="540"/>
      <c r="H1529" s="87"/>
      <c r="I1529" s="89"/>
    </row>
    <row r="1530" spans="7:9" ht="12.75">
      <c r="G1530" s="540"/>
      <c r="H1530" s="87"/>
      <c r="I1530" s="89"/>
    </row>
    <row r="1531" spans="7:9" ht="12.75">
      <c r="G1531" s="540"/>
      <c r="H1531" s="87"/>
      <c r="I1531" s="89"/>
    </row>
    <row r="1532" spans="7:9" ht="12.75">
      <c r="G1532" s="540"/>
      <c r="H1532" s="87"/>
      <c r="I1532" s="89"/>
    </row>
    <row r="1533" spans="7:9" ht="12.75">
      <c r="G1533" s="540"/>
      <c r="H1533" s="87"/>
      <c r="I1533" s="89"/>
    </row>
    <row r="1534" spans="7:9" ht="12.75">
      <c r="G1534" s="540"/>
      <c r="H1534" s="87"/>
      <c r="I1534" s="89"/>
    </row>
    <row r="1535" spans="7:9" ht="12.75">
      <c r="G1535" s="540"/>
      <c r="H1535" s="87"/>
      <c r="I1535" s="89"/>
    </row>
    <row r="1536" spans="7:9" ht="12.75">
      <c r="G1536" s="540"/>
      <c r="H1536" s="87"/>
      <c r="I1536" s="89"/>
    </row>
    <row r="1537" spans="7:9" ht="12.75">
      <c r="G1537" s="540"/>
      <c r="H1537" s="87"/>
      <c r="I1537" s="89"/>
    </row>
    <row r="1538" spans="7:9" ht="12.75">
      <c r="G1538" s="540"/>
      <c r="H1538" s="87"/>
      <c r="I1538" s="89"/>
    </row>
    <row r="1539" spans="7:9" ht="12.75">
      <c r="G1539" s="540"/>
      <c r="H1539" s="87"/>
      <c r="I1539" s="89"/>
    </row>
    <row r="1540" spans="7:9" ht="12.75">
      <c r="G1540" s="540"/>
      <c r="H1540" s="87"/>
      <c r="I1540" s="89"/>
    </row>
    <row r="1541" spans="7:9" ht="12.75">
      <c r="G1541" s="540"/>
      <c r="H1541" s="87"/>
      <c r="I1541" s="89"/>
    </row>
    <row r="1542" spans="7:9" ht="12.75">
      <c r="G1542" s="540"/>
      <c r="H1542" s="87"/>
      <c r="I1542" s="89"/>
    </row>
    <row r="1543" spans="7:9" ht="12.75">
      <c r="G1543" s="540"/>
      <c r="H1543" s="87"/>
      <c r="I1543" s="89"/>
    </row>
    <row r="1544" spans="7:9" ht="12.75">
      <c r="G1544" s="540"/>
      <c r="H1544" s="87"/>
      <c r="I1544" s="89"/>
    </row>
    <row r="1545" spans="7:9" ht="12.75">
      <c r="G1545" s="540"/>
      <c r="H1545" s="87"/>
      <c r="I1545" s="89"/>
    </row>
    <row r="1546" spans="7:9" ht="12.75">
      <c r="G1546" s="540"/>
      <c r="H1546" s="87"/>
      <c r="I1546" s="89"/>
    </row>
    <row r="1547" spans="7:9" ht="12.75">
      <c r="G1547" s="540"/>
      <c r="H1547" s="87"/>
      <c r="I1547" s="89"/>
    </row>
    <row r="1548" spans="7:9" ht="12.75">
      <c r="G1548" s="540"/>
      <c r="H1548" s="87"/>
      <c r="I1548" s="89"/>
    </row>
    <row r="1549" spans="7:9" ht="12.75">
      <c r="G1549" s="540"/>
      <c r="H1549" s="87"/>
      <c r="I1549" s="89"/>
    </row>
    <row r="1550" spans="7:9" ht="12.75">
      <c r="G1550" s="540"/>
      <c r="H1550" s="87"/>
      <c r="I1550" s="89"/>
    </row>
    <row r="1551" spans="7:9" ht="12.75">
      <c r="G1551" s="540"/>
      <c r="H1551" s="87"/>
      <c r="I1551" s="89"/>
    </row>
    <row r="1552" spans="7:9" ht="12.75">
      <c r="G1552" s="540"/>
      <c r="H1552" s="87"/>
      <c r="I1552" s="89"/>
    </row>
    <row r="1553" spans="7:9" ht="12.75">
      <c r="G1553" s="540"/>
      <c r="H1553" s="87"/>
      <c r="I1553" s="89"/>
    </row>
    <row r="1554" spans="7:9" ht="12.75">
      <c r="G1554" s="540"/>
      <c r="H1554" s="87"/>
      <c r="I1554" s="89"/>
    </row>
    <row r="1555" spans="7:9" ht="12.75">
      <c r="G1555" s="540"/>
      <c r="H1555" s="87"/>
      <c r="I1555" s="89"/>
    </row>
    <row r="1556" spans="7:9" ht="12.75">
      <c r="G1556" s="540"/>
      <c r="H1556" s="87"/>
      <c r="I1556" s="89"/>
    </row>
    <row r="1557" spans="7:9" ht="12.75">
      <c r="G1557" s="540"/>
      <c r="H1557" s="87"/>
      <c r="I1557" s="89"/>
    </row>
    <row r="1558" spans="7:9" ht="12.75">
      <c r="G1558" s="540"/>
      <c r="H1558" s="87"/>
      <c r="I1558" s="89"/>
    </row>
    <row r="1559" spans="7:9" ht="12.75">
      <c r="G1559" s="540"/>
      <c r="H1559" s="87"/>
      <c r="I1559" s="89"/>
    </row>
    <row r="1560" spans="7:9" ht="12.75">
      <c r="G1560" s="540"/>
      <c r="H1560" s="87"/>
      <c r="I1560" s="89"/>
    </row>
    <row r="1561" spans="7:9" ht="12.75">
      <c r="G1561" s="540"/>
      <c r="H1561" s="87"/>
      <c r="I1561" s="89"/>
    </row>
    <row r="1562" spans="7:9" ht="12.75">
      <c r="G1562" s="540"/>
      <c r="H1562" s="87"/>
      <c r="I1562" s="89"/>
    </row>
    <row r="1563" spans="7:9" ht="12.75">
      <c r="G1563" s="540"/>
      <c r="H1563" s="87"/>
      <c r="I1563" s="89"/>
    </row>
    <row r="1564" spans="7:9" ht="12.75">
      <c r="G1564" s="540"/>
      <c r="H1564" s="87"/>
      <c r="I1564" s="89"/>
    </row>
    <row r="1565" spans="7:9" ht="12.75">
      <c r="G1565" s="540"/>
      <c r="H1565" s="87"/>
      <c r="I1565" s="89"/>
    </row>
    <row r="1566" spans="7:9" ht="12.75">
      <c r="G1566" s="540"/>
      <c r="H1566" s="87"/>
      <c r="I1566" s="89"/>
    </row>
    <row r="1567" spans="7:9" ht="12.75">
      <c r="G1567" s="540"/>
      <c r="H1567" s="87"/>
      <c r="I1567" s="89"/>
    </row>
    <row r="1568" spans="7:9" ht="12.75">
      <c r="G1568" s="540"/>
      <c r="H1568" s="87"/>
      <c r="I1568" s="89"/>
    </row>
    <row r="1569" spans="7:9" ht="12.75">
      <c r="G1569" s="540"/>
      <c r="H1569" s="87"/>
      <c r="I1569" s="89"/>
    </row>
    <row r="1570" spans="7:9" ht="12.75">
      <c r="G1570" s="540"/>
      <c r="H1570" s="87"/>
      <c r="I1570" s="89"/>
    </row>
    <row r="1571" spans="7:9" ht="12.75">
      <c r="G1571" s="540"/>
      <c r="H1571" s="87"/>
      <c r="I1571" s="89"/>
    </row>
    <row r="1572" spans="7:9" ht="12.75">
      <c r="G1572" s="540"/>
      <c r="H1572" s="87"/>
      <c r="I1572" s="89"/>
    </row>
    <row r="1573" spans="7:9" ht="12.75">
      <c r="G1573" s="540"/>
      <c r="H1573" s="87"/>
      <c r="I1573" s="89"/>
    </row>
    <row r="1574" spans="7:9" ht="12.75">
      <c r="G1574" s="540"/>
      <c r="H1574" s="87"/>
      <c r="I1574" s="89"/>
    </row>
    <row r="1575" spans="7:9" ht="12.75">
      <c r="G1575" s="540"/>
      <c r="H1575" s="87"/>
      <c r="I1575" s="89"/>
    </row>
    <row r="1576" spans="7:9" ht="12.75">
      <c r="G1576" s="540"/>
      <c r="H1576" s="87"/>
      <c r="I1576" s="89"/>
    </row>
    <row r="1577" spans="7:9" ht="12.75">
      <c r="G1577" s="540"/>
      <c r="H1577" s="87"/>
      <c r="I1577" s="89"/>
    </row>
    <row r="1578" spans="7:9" ht="12.75">
      <c r="G1578" s="540"/>
      <c r="H1578" s="87"/>
      <c r="I1578" s="89"/>
    </row>
    <row r="1579" spans="7:9" ht="12.75">
      <c r="G1579" s="540"/>
      <c r="H1579" s="87"/>
      <c r="I1579" s="89"/>
    </row>
    <row r="1580" spans="7:9" ht="12.75">
      <c r="G1580" s="540"/>
      <c r="H1580" s="87"/>
      <c r="I1580" s="89"/>
    </row>
    <row r="1581" spans="7:9" ht="12.75">
      <c r="G1581" s="540"/>
      <c r="H1581" s="87"/>
      <c r="I1581" s="89"/>
    </row>
    <row r="1582" spans="7:9" ht="12.75">
      <c r="G1582" s="540"/>
      <c r="H1582" s="87"/>
      <c r="I1582" s="89"/>
    </row>
    <row r="1583" spans="7:9" ht="12.75">
      <c r="G1583" s="540"/>
      <c r="H1583" s="87"/>
      <c r="I1583" s="89"/>
    </row>
    <row r="1584" spans="7:9" ht="12.75">
      <c r="G1584" s="540"/>
      <c r="H1584" s="87"/>
      <c r="I1584" s="89"/>
    </row>
    <row r="1585" spans="7:9" ht="12.75">
      <c r="G1585" s="540"/>
      <c r="H1585" s="87"/>
      <c r="I1585" s="89"/>
    </row>
    <row r="1586" spans="7:9" ht="12.75">
      <c r="G1586" s="540"/>
      <c r="H1586" s="87"/>
      <c r="I1586" s="89"/>
    </row>
    <row r="1587" spans="7:9" ht="12.75">
      <c r="G1587" s="540"/>
      <c r="H1587" s="87"/>
      <c r="I1587" s="89"/>
    </row>
    <row r="1588" spans="7:9" ht="12.75">
      <c r="G1588" s="540"/>
      <c r="H1588" s="87"/>
      <c r="I1588" s="89"/>
    </row>
    <row r="1589" spans="7:9" ht="12.75">
      <c r="G1589" s="540"/>
      <c r="H1589" s="87"/>
      <c r="I1589" s="89"/>
    </row>
    <row r="1590" spans="7:9" ht="12.75">
      <c r="G1590" s="540"/>
      <c r="H1590" s="87"/>
      <c r="I1590" s="89"/>
    </row>
    <row r="1591" spans="7:9" ht="12.75">
      <c r="G1591" s="540"/>
      <c r="H1591" s="87"/>
      <c r="I1591" s="89"/>
    </row>
    <row r="1592" spans="7:9" ht="12.75">
      <c r="G1592" s="540"/>
      <c r="H1592" s="87"/>
      <c r="I1592" s="89"/>
    </row>
    <row r="1593" spans="7:9" ht="12.75">
      <c r="G1593" s="540"/>
      <c r="H1593" s="87"/>
      <c r="I1593" s="89"/>
    </row>
    <row r="1594" spans="7:9" ht="12.75">
      <c r="G1594" s="540"/>
      <c r="H1594" s="87"/>
      <c r="I1594" s="89"/>
    </row>
    <row r="1595" spans="7:9" ht="12.75">
      <c r="G1595" s="540"/>
      <c r="H1595" s="87"/>
      <c r="I1595" s="89"/>
    </row>
    <row r="1596" spans="7:9" ht="12.75">
      <c r="G1596" s="540"/>
      <c r="H1596" s="87"/>
      <c r="I1596" s="89"/>
    </row>
    <row r="1597" spans="7:9" ht="12.75">
      <c r="G1597" s="540"/>
      <c r="H1597" s="87"/>
      <c r="I1597" s="89"/>
    </row>
    <row r="1598" spans="7:9" ht="12.75">
      <c r="G1598" s="540"/>
      <c r="H1598" s="87"/>
      <c r="I1598" s="89"/>
    </row>
    <row r="1599" spans="7:9" ht="12.75">
      <c r="G1599" s="540"/>
      <c r="H1599" s="87"/>
      <c r="I1599" s="89"/>
    </row>
    <row r="1600" spans="7:9" ht="12.75">
      <c r="G1600" s="540"/>
      <c r="H1600" s="87"/>
      <c r="I1600" s="89"/>
    </row>
    <row r="1601" spans="7:9" ht="12.75">
      <c r="G1601" s="540"/>
      <c r="H1601" s="87"/>
      <c r="I1601" s="89"/>
    </row>
    <row r="1602" spans="7:9" ht="12.75">
      <c r="G1602" s="540"/>
      <c r="H1602" s="87"/>
      <c r="I1602" s="89"/>
    </row>
    <row r="1603" spans="7:9" ht="12.75">
      <c r="G1603" s="540"/>
      <c r="H1603" s="87"/>
      <c r="I1603" s="89"/>
    </row>
    <row r="1604" spans="7:9" ht="12.75">
      <c r="G1604" s="540"/>
      <c r="H1604" s="87"/>
      <c r="I1604" s="89"/>
    </row>
    <row r="1605" spans="7:9" ht="12.75">
      <c r="G1605" s="540"/>
      <c r="H1605" s="87"/>
      <c r="I1605" s="89"/>
    </row>
    <row r="1606" spans="7:9" ht="12.75">
      <c r="G1606" s="540"/>
      <c r="H1606" s="87"/>
      <c r="I1606" s="89"/>
    </row>
    <row r="1607" spans="7:9" ht="12.75">
      <c r="G1607" s="540"/>
      <c r="H1607" s="87"/>
      <c r="I1607" s="89"/>
    </row>
    <row r="1608" spans="7:9" ht="12.75">
      <c r="G1608" s="540"/>
      <c r="H1608" s="87"/>
      <c r="I1608" s="89"/>
    </row>
    <row r="1609" spans="7:9" ht="12.75">
      <c r="G1609" s="540"/>
      <c r="H1609" s="87"/>
      <c r="I1609" s="89"/>
    </row>
    <row r="1610" spans="7:9" ht="12.75">
      <c r="G1610" s="540"/>
      <c r="H1610" s="87"/>
      <c r="I1610" s="89"/>
    </row>
    <row r="1611" spans="7:9" ht="12.75">
      <c r="G1611" s="540"/>
      <c r="H1611" s="87"/>
      <c r="I1611" s="89"/>
    </row>
    <row r="1612" spans="7:9" ht="12.75">
      <c r="G1612" s="540"/>
      <c r="H1612" s="87"/>
      <c r="I1612" s="89"/>
    </row>
    <row r="1613" spans="7:9" ht="12.75">
      <c r="G1613" s="540"/>
      <c r="H1613" s="87"/>
      <c r="I1613" s="89"/>
    </row>
    <row r="1614" spans="7:9" ht="12.75">
      <c r="G1614" s="540"/>
      <c r="H1614" s="87"/>
      <c r="I1614" s="89"/>
    </row>
    <row r="1615" spans="7:9" ht="12.75">
      <c r="G1615" s="540"/>
      <c r="H1615" s="87"/>
      <c r="I1615" s="89"/>
    </row>
    <row r="1616" spans="7:9" ht="12.75">
      <c r="G1616" s="540"/>
      <c r="H1616" s="87"/>
      <c r="I1616" s="89"/>
    </row>
    <row r="1617" spans="7:9" ht="12.75">
      <c r="G1617" s="540"/>
      <c r="H1617" s="87"/>
      <c r="I1617" s="89"/>
    </row>
    <row r="1618" spans="7:9" ht="12.75">
      <c r="G1618" s="540"/>
      <c r="H1618" s="87"/>
      <c r="I1618" s="89"/>
    </row>
    <row r="1619" spans="7:9" ht="12.75">
      <c r="G1619" s="540"/>
      <c r="H1619" s="87"/>
      <c r="I1619" s="89"/>
    </row>
    <row r="1620" spans="7:9" ht="12.75">
      <c r="G1620" s="540"/>
      <c r="H1620" s="87"/>
      <c r="I1620" s="89"/>
    </row>
    <row r="1621" spans="7:9" ht="12.75">
      <c r="G1621" s="540"/>
      <c r="H1621" s="87"/>
      <c r="I1621" s="89"/>
    </row>
    <row r="1622" spans="7:9" ht="12.75">
      <c r="G1622" s="540"/>
      <c r="H1622" s="87"/>
      <c r="I1622" s="89"/>
    </row>
    <row r="1623" spans="7:9" ht="12.75">
      <c r="G1623" s="540"/>
      <c r="H1623" s="87"/>
      <c r="I1623" s="89"/>
    </row>
    <row r="1624" spans="7:9" ht="12.75">
      <c r="G1624" s="540"/>
      <c r="H1624" s="87"/>
      <c r="I1624" s="89"/>
    </row>
    <row r="1625" spans="7:9" ht="12.75">
      <c r="G1625" s="540"/>
      <c r="H1625" s="87"/>
      <c r="I1625" s="89"/>
    </row>
    <row r="1626" spans="7:9" ht="12.75">
      <c r="G1626" s="540"/>
      <c r="H1626" s="87"/>
      <c r="I1626" s="89"/>
    </row>
    <row r="1627" spans="7:9" ht="12.75">
      <c r="G1627" s="540"/>
      <c r="H1627" s="87"/>
      <c r="I1627" s="89"/>
    </row>
    <row r="1628" spans="7:9" ht="12.75">
      <c r="G1628" s="540"/>
      <c r="H1628" s="87"/>
      <c r="I1628" s="89"/>
    </row>
    <row r="1629" spans="7:9" ht="12.75">
      <c r="G1629" s="540"/>
      <c r="H1629" s="87"/>
      <c r="I1629" s="89"/>
    </row>
    <row r="1630" spans="7:9" ht="12.75">
      <c r="G1630" s="540"/>
      <c r="H1630" s="87"/>
      <c r="I1630" s="89"/>
    </row>
    <row r="1631" spans="7:9" ht="12.75">
      <c r="G1631" s="540"/>
      <c r="H1631" s="87"/>
      <c r="I1631" s="89"/>
    </row>
    <row r="1632" spans="7:9" ht="12.75">
      <c r="G1632" s="540"/>
      <c r="H1632" s="87"/>
      <c r="I1632" s="89"/>
    </row>
    <row r="1633" spans="7:9" ht="12.75">
      <c r="G1633" s="540"/>
      <c r="H1633" s="87"/>
      <c r="I1633" s="89"/>
    </row>
    <row r="1634" spans="7:9" ht="12.75">
      <c r="G1634" s="540"/>
      <c r="H1634" s="87"/>
      <c r="I1634" s="89"/>
    </row>
    <row r="1635" spans="7:9" ht="12.75">
      <c r="G1635" s="540"/>
      <c r="H1635" s="87"/>
      <c r="I1635" s="89"/>
    </row>
    <row r="1636" spans="7:9" ht="12.75">
      <c r="G1636" s="540"/>
      <c r="H1636" s="87"/>
      <c r="I1636" s="89"/>
    </row>
    <row r="1637" spans="7:9" ht="12.75">
      <c r="G1637" s="540"/>
      <c r="H1637" s="87"/>
      <c r="I1637" s="89"/>
    </row>
    <row r="1638" spans="7:9" ht="12.75">
      <c r="G1638" s="540"/>
      <c r="H1638" s="87"/>
      <c r="I1638" s="89"/>
    </row>
    <row r="1639" spans="7:9" ht="12.75">
      <c r="G1639" s="540"/>
      <c r="H1639" s="87"/>
      <c r="I1639" s="89"/>
    </row>
    <row r="1640" spans="7:9" ht="12.75">
      <c r="G1640" s="540"/>
      <c r="H1640" s="87"/>
      <c r="I1640" s="89"/>
    </row>
    <row r="1641" spans="7:9" ht="12.75">
      <c r="G1641" s="540"/>
      <c r="H1641" s="87"/>
      <c r="I1641" s="89"/>
    </row>
    <row r="1642" spans="7:9" ht="12.75">
      <c r="G1642" s="540"/>
      <c r="H1642" s="87"/>
      <c r="I1642" s="89"/>
    </row>
    <row r="1643" spans="7:9" ht="12.75">
      <c r="G1643" s="540"/>
      <c r="H1643" s="87"/>
      <c r="I1643" s="89"/>
    </row>
    <row r="1644" spans="7:9" ht="12.75">
      <c r="G1644" s="540"/>
      <c r="H1644" s="87"/>
      <c r="I1644" s="89"/>
    </row>
    <row r="1645" spans="7:9" ht="12.75">
      <c r="G1645" s="540"/>
      <c r="H1645" s="87"/>
      <c r="I1645" s="89"/>
    </row>
    <row r="1646" spans="7:9" ht="12.75">
      <c r="G1646" s="540"/>
      <c r="H1646" s="87"/>
      <c r="I1646" s="89"/>
    </row>
    <row r="1647" spans="7:9" ht="12.75">
      <c r="G1647" s="540"/>
      <c r="H1647" s="87"/>
      <c r="I1647" s="89"/>
    </row>
    <row r="1648" spans="7:9" ht="12.75">
      <c r="G1648" s="540"/>
      <c r="H1648" s="87"/>
      <c r="I1648" s="89"/>
    </row>
    <row r="1649" spans="7:9" ht="12.75">
      <c r="G1649" s="540"/>
      <c r="H1649" s="87"/>
      <c r="I1649" s="89"/>
    </row>
    <row r="1650" spans="7:9" ht="12.75">
      <c r="G1650" s="540"/>
      <c r="H1650" s="87"/>
      <c r="I1650" s="89"/>
    </row>
    <row r="1651" spans="7:9" ht="12.75">
      <c r="G1651" s="540"/>
      <c r="H1651" s="87"/>
      <c r="I1651" s="89"/>
    </row>
    <row r="1652" spans="7:9" ht="12.75">
      <c r="G1652" s="540"/>
      <c r="H1652" s="87"/>
      <c r="I1652" s="89"/>
    </row>
    <row r="1653" spans="7:9" ht="12.75">
      <c r="G1653" s="540"/>
      <c r="H1653" s="87"/>
      <c r="I1653" s="89"/>
    </row>
    <row r="1654" spans="7:9" ht="12.75">
      <c r="G1654" s="540"/>
      <c r="H1654" s="87"/>
      <c r="I1654" s="89"/>
    </row>
    <row r="1655" spans="7:9" ht="12.75">
      <c r="G1655" s="540"/>
      <c r="H1655" s="87"/>
      <c r="I1655" s="89"/>
    </row>
    <row r="1656" spans="7:9" ht="12.75">
      <c r="G1656" s="540"/>
      <c r="H1656" s="87"/>
      <c r="I1656" s="89"/>
    </row>
    <row r="1657" spans="7:9" ht="12.75">
      <c r="G1657" s="540"/>
      <c r="H1657" s="87"/>
      <c r="I1657" s="89"/>
    </row>
    <row r="1658" spans="7:9" ht="12.75">
      <c r="G1658" s="540"/>
      <c r="H1658" s="87"/>
      <c r="I1658" s="89"/>
    </row>
    <row r="1659" spans="7:9" ht="12.75">
      <c r="G1659" s="540"/>
      <c r="H1659" s="87"/>
      <c r="I1659" s="89"/>
    </row>
    <row r="1660" spans="7:9" ht="12.75">
      <c r="G1660" s="540"/>
      <c r="H1660" s="87"/>
      <c r="I1660" s="89"/>
    </row>
    <row r="1661" spans="7:9" ht="12.75">
      <c r="G1661" s="540"/>
      <c r="H1661" s="87"/>
      <c r="I1661" s="89"/>
    </row>
    <row r="1662" spans="7:9" ht="12.75">
      <c r="G1662" s="540"/>
      <c r="H1662" s="87"/>
      <c r="I1662" s="89"/>
    </row>
    <row r="1663" spans="7:9" ht="12.75">
      <c r="G1663" s="540"/>
      <c r="H1663" s="87"/>
      <c r="I1663" s="89"/>
    </row>
    <row r="1664" spans="7:9" ht="12.75">
      <c r="G1664" s="540"/>
      <c r="H1664" s="87"/>
      <c r="I1664" s="89"/>
    </row>
    <row r="1665" spans="7:9" ht="12.75">
      <c r="G1665" s="540"/>
      <c r="H1665" s="87"/>
      <c r="I1665" s="89"/>
    </row>
    <row r="1666" spans="7:9" ht="12.75">
      <c r="G1666" s="540"/>
      <c r="H1666" s="87"/>
      <c r="I1666" s="89"/>
    </row>
    <row r="1667" spans="7:9" ht="12.75">
      <c r="G1667" s="540"/>
      <c r="H1667" s="87"/>
      <c r="I1667" s="89"/>
    </row>
    <row r="1668" spans="7:9" ht="12.75">
      <c r="G1668" s="540"/>
      <c r="H1668" s="87"/>
      <c r="I1668" s="89"/>
    </row>
    <row r="1669" spans="7:9" ht="12.75">
      <c r="G1669" s="540"/>
      <c r="H1669" s="87"/>
      <c r="I1669" s="89"/>
    </row>
    <row r="1670" spans="7:9" ht="12.75">
      <c r="G1670" s="540"/>
      <c r="H1670" s="87"/>
      <c r="I1670" s="89"/>
    </row>
    <row r="1671" spans="7:9" ht="12.75">
      <c r="G1671" s="540"/>
      <c r="H1671" s="87"/>
      <c r="I1671" s="89"/>
    </row>
    <row r="1672" spans="7:9" ht="12.75">
      <c r="G1672" s="540"/>
      <c r="H1672" s="87"/>
      <c r="I1672" s="89"/>
    </row>
    <row r="1673" spans="7:9" ht="12.75">
      <c r="G1673" s="540"/>
      <c r="H1673" s="87"/>
      <c r="I1673" s="89"/>
    </row>
    <row r="1674" spans="7:9" ht="12.75">
      <c r="G1674" s="540"/>
      <c r="H1674" s="87"/>
      <c r="I1674" s="89"/>
    </row>
    <row r="1675" spans="7:9" ht="12.75">
      <c r="G1675" s="540"/>
      <c r="H1675" s="87"/>
      <c r="I1675" s="89"/>
    </row>
    <row r="1676" spans="7:9" ht="12.75">
      <c r="G1676" s="540"/>
      <c r="H1676" s="87"/>
      <c r="I1676" s="89"/>
    </row>
    <row r="1677" spans="7:9" ht="12.75">
      <c r="G1677" s="540"/>
      <c r="H1677" s="87"/>
      <c r="I1677" s="89"/>
    </row>
    <row r="1678" spans="7:9" ht="12.75">
      <c r="G1678" s="540"/>
      <c r="H1678" s="87"/>
      <c r="I1678" s="89"/>
    </row>
    <row r="1679" spans="7:9" ht="12.75">
      <c r="G1679" s="540"/>
      <c r="H1679" s="87"/>
      <c r="I1679" s="89"/>
    </row>
    <row r="1680" spans="7:9" ht="12.75">
      <c r="G1680" s="540"/>
      <c r="H1680" s="87"/>
      <c r="I1680" s="89"/>
    </row>
    <row r="1681" spans="7:9" ht="12.75">
      <c r="G1681" s="540"/>
      <c r="H1681" s="87"/>
      <c r="I1681" s="89"/>
    </row>
    <row r="1682" spans="7:9" ht="12.75">
      <c r="G1682" s="540"/>
      <c r="H1682" s="87"/>
      <c r="I1682" s="89"/>
    </row>
    <row r="1683" spans="7:9" ht="12.75">
      <c r="G1683" s="540"/>
      <c r="H1683" s="87"/>
      <c r="I1683" s="89"/>
    </row>
    <row r="1684" spans="7:9" ht="12.75">
      <c r="G1684" s="540"/>
      <c r="H1684" s="87"/>
      <c r="I1684" s="89"/>
    </row>
    <row r="1685" spans="7:9" ht="12.75">
      <c r="G1685" s="540"/>
      <c r="H1685" s="87"/>
      <c r="I1685" s="89"/>
    </row>
    <row r="1686" spans="7:9" ht="12.75">
      <c r="G1686" s="540"/>
      <c r="H1686" s="87"/>
      <c r="I1686" s="89"/>
    </row>
    <row r="1687" spans="7:9" ht="12.75">
      <c r="G1687" s="540"/>
      <c r="H1687" s="87"/>
      <c r="I1687" s="89"/>
    </row>
    <row r="1688" spans="7:9" ht="12.75">
      <c r="G1688" s="540"/>
      <c r="H1688" s="87"/>
      <c r="I1688" s="89"/>
    </row>
    <row r="1689" spans="7:9" ht="12.75">
      <c r="G1689" s="540"/>
      <c r="H1689" s="87"/>
      <c r="I1689" s="89"/>
    </row>
    <row r="1690" spans="7:9" ht="12.75">
      <c r="G1690" s="540"/>
      <c r="H1690" s="87"/>
      <c r="I1690" s="89"/>
    </row>
    <row r="1691" spans="7:9" ht="12.75">
      <c r="G1691" s="540"/>
      <c r="H1691" s="87"/>
      <c r="I1691" s="89"/>
    </row>
    <row r="1692" spans="7:9" ht="12.75">
      <c r="G1692" s="540"/>
      <c r="H1692" s="87"/>
      <c r="I1692" s="89"/>
    </row>
    <row r="1693" spans="7:9" ht="12.75">
      <c r="G1693" s="540"/>
      <c r="H1693" s="87"/>
      <c r="I1693" s="89"/>
    </row>
    <row r="1694" spans="7:9" ht="12.75">
      <c r="G1694" s="540"/>
      <c r="H1694" s="87"/>
      <c r="I1694" s="89"/>
    </row>
    <row r="1695" spans="7:9" ht="12.75">
      <c r="G1695" s="540"/>
      <c r="H1695" s="87"/>
      <c r="I1695" s="89"/>
    </row>
    <row r="1696" spans="7:9" ht="12.75">
      <c r="G1696" s="540"/>
      <c r="H1696" s="87"/>
      <c r="I1696" s="89"/>
    </row>
    <row r="1697" spans="7:9" ht="12.75">
      <c r="G1697" s="540"/>
      <c r="H1697" s="87"/>
      <c r="I1697" s="89"/>
    </row>
    <row r="1698" spans="7:9" ht="12.75">
      <c r="G1698" s="540"/>
      <c r="H1698" s="87"/>
      <c r="I1698" s="89"/>
    </row>
    <row r="1699" spans="7:9" ht="12.75">
      <c r="G1699" s="540"/>
      <c r="H1699" s="87"/>
      <c r="I1699" s="89"/>
    </row>
    <row r="1700" spans="7:9" ht="12.75">
      <c r="G1700" s="540"/>
      <c r="H1700" s="87"/>
      <c r="I1700" s="89"/>
    </row>
    <row r="1701" spans="7:9" ht="12.75">
      <c r="G1701" s="540"/>
      <c r="H1701" s="87"/>
      <c r="I1701" s="89"/>
    </row>
    <row r="1702" spans="7:9" ht="12.75">
      <c r="G1702" s="540"/>
      <c r="H1702" s="87"/>
      <c r="I1702" s="89"/>
    </row>
    <row r="1703" spans="7:9" ht="12.75">
      <c r="G1703" s="540"/>
      <c r="H1703" s="87"/>
      <c r="I1703" s="89"/>
    </row>
    <row r="1704" spans="7:9" ht="12.75">
      <c r="G1704" s="540"/>
      <c r="H1704" s="87"/>
      <c r="I1704" s="89"/>
    </row>
    <row r="1705" spans="7:9" ht="12.75">
      <c r="G1705" s="540"/>
      <c r="H1705" s="87"/>
      <c r="I1705" s="89"/>
    </row>
    <row r="1706" spans="7:9" ht="12.75">
      <c r="G1706" s="540"/>
      <c r="H1706" s="87"/>
      <c r="I1706" s="89"/>
    </row>
    <row r="1707" spans="7:9" ht="12.75">
      <c r="G1707" s="540"/>
      <c r="H1707" s="87"/>
      <c r="I1707" s="89"/>
    </row>
    <row r="1708" spans="7:9" ht="12.75">
      <c r="G1708" s="540"/>
      <c r="H1708" s="87"/>
      <c r="I1708" s="89"/>
    </row>
    <row r="1709" spans="7:9" ht="12.75">
      <c r="G1709" s="540"/>
      <c r="H1709" s="87"/>
      <c r="I1709" s="89"/>
    </row>
    <row r="1710" spans="7:9" ht="12.75">
      <c r="G1710" s="540"/>
      <c r="H1710" s="87"/>
      <c r="I1710" s="89"/>
    </row>
    <row r="1711" spans="7:9" ht="12.75">
      <c r="G1711" s="540"/>
      <c r="H1711" s="87"/>
      <c r="I1711" s="89"/>
    </row>
    <row r="1712" spans="7:9" ht="12.75">
      <c r="G1712" s="540"/>
      <c r="H1712" s="87"/>
      <c r="I1712" s="89"/>
    </row>
    <row r="1713" spans="7:9" ht="12.75">
      <c r="G1713" s="540"/>
      <c r="H1713" s="87"/>
      <c r="I1713" s="89"/>
    </row>
    <row r="1714" spans="7:9" ht="12.75">
      <c r="G1714" s="540"/>
      <c r="H1714" s="87"/>
      <c r="I1714" s="89"/>
    </row>
    <row r="1715" spans="7:9" ht="12.75">
      <c r="G1715" s="540"/>
      <c r="H1715" s="87"/>
      <c r="I1715" s="89"/>
    </row>
    <row r="1716" spans="7:9" ht="12.75">
      <c r="G1716" s="540"/>
      <c r="H1716" s="87"/>
      <c r="I1716" s="89"/>
    </row>
    <row r="1717" spans="7:9" ht="12.75">
      <c r="G1717" s="540"/>
      <c r="H1717" s="87"/>
      <c r="I1717" s="89"/>
    </row>
    <row r="1718" spans="7:9" ht="12.75">
      <c r="G1718" s="540"/>
      <c r="H1718" s="87"/>
      <c r="I1718" s="89"/>
    </row>
    <row r="1719" spans="7:9" ht="12.75">
      <c r="G1719" s="540"/>
      <c r="H1719" s="87"/>
      <c r="I1719" s="89"/>
    </row>
    <row r="1720" spans="7:9" ht="12.75">
      <c r="G1720" s="540"/>
      <c r="H1720" s="87"/>
      <c r="I1720" s="89"/>
    </row>
    <row r="1721" spans="7:9" ht="12.75">
      <c r="G1721" s="540"/>
      <c r="H1721" s="87"/>
      <c r="I1721" s="89"/>
    </row>
    <row r="1722" spans="7:9" ht="12.75">
      <c r="G1722" s="540"/>
      <c r="H1722" s="87"/>
      <c r="I1722" s="89"/>
    </row>
    <row r="1723" spans="7:9" ht="12.75">
      <c r="G1723" s="540"/>
      <c r="H1723" s="87"/>
      <c r="I1723" s="89"/>
    </row>
    <row r="1724" spans="7:9" ht="12.75">
      <c r="G1724" s="540"/>
      <c r="H1724" s="87"/>
      <c r="I1724" s="89"/>
    </row>
    <row r="1725" spans="7:9" ht="12.75">
      <c r="G1725" s="540"/>
      <c r="H1725" s="87"/>
      <c r="I1725" s="89"/>
    </row>
    <row r="1726" spans="7:9" ht="12.75">
      <c r="G1726" s="540"/>
      <c r="H1726" s="87"/>
      <c r="I1726" s="89"/>
    </row>
    <row r="1727" spans="7:9" ht="12.75">
      <c r="G1727" s="540"/>
      <c r="H1727" s="87"/>
      <c r="I1727" s="89"/>
    </row>
    <row r="1728" spans="7:9" ht="12.75">
      <c r="G1728" s="540"/>
      <c r="H1728" s="87"/>
      <c r="I1728" s="89"/>
    </row>
    <row r="1729" spans="7:9" ht="12.75">
      <c r="G1729" s="540"/>
      <c r="H1729" s="87"/>
      <c r="I1729" s="89"/>
    </row>
    <row r="1730" spans="7:9" ht="12.75">
      <c r="G1730" s="540"/>
      <c r="H1730" s="87"/>
      <c r="I1730" s="89"/>
    </row>
    <row r="1731" spans="7:9" ht="12.75">
      <c r="G1731" s="540"/>
      <c r="H1731" s="87"/>
      <c r="I1731" s="89"/>
    </row>
    <row r="1732" spans="7:9" ht="12.75">
      <c r="G1732" s="540"/>
      <c r="H1732" s="87"/>
      <c r="I1732" s="89"/>
    </row>
    <row r="1733" spans="7:9" ht="12.75">
      <c r="G1733" s="540"/>
      <c r="H1733" s="87"/>
      <c r="I1733" s="89"/>
    </row>
    <row r="1734" spans="7:9" ht="12.75">
      <c r="G1734" s="540"/>
      <c r="H1734" s="87"/>
      <c r="I1734" s="89"/>
    </row>
    <row r="1735" spans="7:9" ht="12.75">
      <c r="G1735" s="540"/>
      <c r="H1735" s="87"/>
      <c r="I1735" s="89"/>
    </row>
    <row r="1736" spans="7:9" ht="12.75">
      <c r="G1736" s="540"/>
      <c r="H1736" s="87"/>
      <c r="I1736" s="89"/>
    </row>
    <row r="1737" spans="7:9" ht="12.75">
      <c r="G1737" s="540"/>
      <c r="H1737" s="87"/>
      <c r="I1737" s="89"/>
    </row>
    <row r="1738" spans="7:9" ht="12.75">
      <c r="G1738" s="540"/>
      <c r="H1738" s="87"/>
      <c r="I1738" s="89"/>
    </row>
    <row r="1739" spans="7:9" ht="12.75">
      <c r="G1739" s="540"/>
      <c r="H1739" s="87"/>
      <c r="I1739" s="89"/>
    </row>
    <row r="1740" spans="7:9" ht="12.75">
      <c r="G1740" s="540"/>
      <c r="H1740" s="87"/>
      <c r="I1740" s="89"/>
    </row>
    <row r="1741" spans="7:9" ht="12.75">
      <c r="G1741" s="540"/>
      <c r="H1741" s="87"/>
      <c r="I1741" s="89"/>
    </row>
    <row r="1742" spans="7:9" ht="12.75">
      <c r="G1742" s="540"/>
      <c r="H1742" s="87"/>
      <c r="I1742" s="89"/>
    </row>
    <row r="1743" spans="7:9" ht="12.75">
      <c r="G1743" s="540"/>
      <c r="H1743" s="87"/>
      <c r="I1743" s="89"/>
    </row>
    <row r="1744" spans="7:9" ht="12.75">
      <c r="G1744" s="540"/>
      <c r="H1744" s="87"/>
      <c r="I1744" s="89"/>
    </row>
    <row r="1745" spans="7:9" ht="12.75">
      <c r="G1745" s="540"/>
      <c r="H1745" s="87"/>
      <c r="I1745" s="89"/>
    </row>
    <row r="1746" spans="7:9" ht="12.75">
      <c r="G1746" s="540"/>
      <c r="H1746" s="87"/>
      <c r="I1746" s="89"/>
    </row>
    <row r="1747" spans="7:9" ht="12.75">
      <c r="G1747" s="540"/>
      <c r="H1747" s="87"/>
      <c r="I1747" s="89"/>
    </row>
    <row r="1748" spans="7:9" ht="12.75">
      <c r="G1748" s="540"/>
      <c r="H1748" s="87"/>
      <c r="I1748" s="89"/>
    </row>
    <row r="1749" spans="7:9" ht="12.75">
      <c r="G1749" s="540"/>
      <c r="H1749" s="87"/>
      <c r="I1749" s="89"/>
    </row>
    <row r="1750" spans="7:9" ht="12.75">
      <c r="G1750" s="540"/>
      <c r="H1750" s="87"/>
      <c r="I1750" s="89"/>
    </row>
    <row r="1751" spans="7:9" ht="12.75">
      <c r="G1751" s="540"/>
      <c r="H1751" s="87"/>
      <c r="I1751" s="89"/>
    </row>
    <row r="1752" spans="7:9" ht="12.75">
      <c r="G1752" s="540"/>
      <c r="H1752" s="87"/>
      <c r="I1752" s="89"/>
    </row>
    <row r="1753" spans="7:9" ht="12.75">
      <c r="G1753" s="540"/>
      <c r="H1753" s="87"/>
      <c r="I1753" s="89"/>
    </row>
    <row r="1754" spans="7:9" ht="12.75">
      <c r="G1754" s="540"/>
      <c r="H1754" s="87"/>
      <c r="I1754" s="89"/>
    </row>
    <row r="1755" spans="7:9" ht="12.75">
      <c r="G1755" s="540"/>
      <c r="H1755" s="87"/>
      <c r="I1755" s="89"/>
    </row>
    <row r="1756" spans="7:9" ht="12.75">
      <c r="G1756" s="540"/>
      <c r="H1756" s="87"/>
      <c r="I1756" s="89"/>
    </row>
    <row r="1757" spans="7:9" ht="12.75">
      <c r="G1757" s="540"/>
      <c r="H1757" s="87"/>
      <c r="I1757" s="89"/>
    </row>
    <row r="1758" spans="7:9" ht="12.75">
      <c r="G1758" s="540"/>
      <c r="H1758" s="87"/>
      <c r="I1758" s="89"/>
    </row>
    <row r="1759" spans="7:9" ht="12.75">
      <c r="G1759" s="540"/>
      <c r="H1759" s="87"/>
      <c r="I1759" s="89"/>
    </row>
    <row r="1760" spans="7:9" ht="12.75">
      <c r="G1760" s="540"/>
      <c r="H1760" s="87"/>
      <c r="I1760" s="89"/>
    </row>
    <row r="1761" spans="7:9" ht="12.75">
      <c r="G1761" s="540"/>
      <c r="H1761" s="87"/>
      <c r="I1761" s="89"/>
    </row>
    <row r="1762" spans="7:9" ht="12.75">
      <c r="G1762" s="540"/>
      <c r="H1762" s="87"/>
      <c r="I1762" s="89"/>
    </row>
    <row r="1763" spans="7:9" ht="12.75">
      <c r="G1763" s="540"/>
      <c r="H1763" s="87"/>
      <c r="I1763" s="89"/>
    </row>
    <row r="1764" spans="7:9" ht="12.75">
      <c r="G1764" s="540"/>
      <c r="H1764" s="87"/>
      <c r="I1764" s="89"/>
    </row>
    <row r="1765" spans="7:9" ht="12.75">
      <c r="G1765" s="540"/>
      <c r="H1765" s="87"/>
      <c r="I1765" s="89"/>
    </row>
    <row r="1766" spans="7:9" ht="12.75">
      <c r="G1766" s="540"/>
      <c r="H1766" s="87"/>
      <c r="I1766" s="89"/>
    </row>
    <row r="1767" spans="7:9" ht="12.75">
      <c r="G1767" s="540"/>
      <c r="H1767" s="87"/>
      <c r="I1767" s="89"/>
    </row>
    <row r="1768" spans="7:9" ht="12.75">
      <c r="G1768" s="540"/>
      <c r="H1768" s="87"/>
      <c r="I1768" s="89"/>
    </row>
    <row r="1769" spans="7:9" ht="12.75">
      <c r="G1769" s="540"/>
      <c r="H1769" s="87"/>
      <c r="I1769" s="89"/>
    </row>
    <row r="1770" spans="7:9" ht="12.75">
      <c r="G1770" s="540"/>
      <c r="H1770" s="87"/>
      <c r="I1770" s="89"/>
    </row>
    <row r="1771" spans="7:9" ht="12.75">
      <c r="G1771" s="540"/>
      <c r="H1771" s="87"/>
      <c r="I1771" s="89"/>
    </row>
    <row r="1772" spans="7:9" ht="12.75">
      <c r="G1772" s="540"/>
      <c r="H1772" s="87"/>
      <c r="I1772" s="89"/>
    </row>
    <row r="1773" spans="7:9" ht="12.75">
      <c r="G1773" s="540"/>
      <c r="H1773" s="87"/>
      <c r="I1773" s="89"/>
    </row>
    <row r="1774" spans="7:9" ht="12.75">
      <c r="G1774" s="540"/>
      <c r="H1774" s="87"/>
      <c r="I1774" s="89"/>
    </row>
    <row r="1775" spans="7:9" ht="12.75">
      <c r="G1775" s="540"/>
      <c r="H1775" s="87"/>
      <c r="I1775" s="89"/>
    </row>
    <row r="1776" spans="7:9" ht="12.75">
      <c r="G1776" s="540"/>
      <c r="H1776" s="87"/>
      <c r="I1776" s="89"/>
    </row>
    <row r="1777" spans="7:9" ht="12.75">
      <c r="G1777" s="540"/>
      <c r="H1777" s="87"/>
      <c r="I1777" s="89"/>
    </row>
    <row r="1778" spans="7:9" ht="12.75">
      <c r="G1778" s="540"/>
      <c r="H1778" s="87"/>
      <c r="I1778" s="89"/>
    </row>
    <row r="1779" spans="7:9" ht="12.75">
      <c r="G1779" s="540"/>
      <c r="H1779" s="87"/>
      <c r="I1779" s="89"/>
    </row>
    <row r="1780" spans="7:9" ht="12.75">
      <c r="G1780" s="540"/>
      <c r="H1780" s="87"/>
      <c r="I1780" s="89"/>
    </row>
    <row r="1781" spans="7:9" ht="12.75">
      <c r="G1781" s="540"/>
      <c r="H1781" s="87"/>
      <c r="I1781" s="89"/>
    </row>
    <row r="1782" spans="7:9" ht="12.75">
      <c r="G1782" s="540"/>
      <c r="H1782" s="87"/>
      <c r="I1782" s="89"/>
    </row>
    <row r="1783" spans="7:9" ht="12.75">
      <c r="G1783" s="540"/>
      <c r="H1783" s="87"/>
      <c r="I1783" s="89"/>
    </row>
    <row r="1784" spans="7:9" ht="12.75">
      <c r="G1784" s="540"/>
      <c r="H1784" s="87"/>
      <c r="I1784" s="89"/>
    </row>
    <row r="1785" spans="7:9" ht="12.75">
      <c r="G1785" s="540"/>
      <c r="H1785" s="87"/>
      <c r="I1785" s="89"/>
    </row>
    <row r="1786" spans="7:9" ht="12.75">
      <c r="G1786" s="540"/>
      <c r="H1786" s="87"/>
      <c r="I1786" s="89"/>
    </row>
    <row r="1787" spans="7:9" ht="12.75">
      <c r="G1787" s="540"/>
      <c r="H1787" s="87"/>
      <c r="I1787" s="89"/>
    </row>
    <row r="1788" spans="7:9" ht="12.75">
      <c r="G1788" s="540"/>
      <c r="H1788" s="87"/>
      <c r="I1788" s="89"/>
    </row>
    <row r="1789" spans="7:9" ht="12.75">
      <c r="G1789" s="540"/>
      <c r="H1789" s="87"/>
      <c r="I1789" s="89"/>
    </row>
    <row r="1790" spans="7:9" ht="12.75">
      <c r="G1790" s="540"/>
      <c r="H1790" s="87"/>
      <c r="I1790" s="89"/>
    </row>
    <row r="1791" spans="7:9" ht="12.75">
      <c r="G1791" s="540"/>
      <c r="H1791" s="87"/>
      <c r="I1791" s="89"/>
    </row>
    <row r="1792" spans="7:9" ht="12.75">
      <c r="G1792" s="540"/>
      <c r="H1792" s="87"/>
      <c r="I1792" s="89"/>
    </row>
    <row r="1793" spans="7:9" ht="12.75">
      <c r="G1793" s="540"/>
      <c r="H1793" s="87"/>
      <c r="I1793" s="89"/>
    </row>
    <row r="1794" spans="7:9" ht="12.75">
      <c r="G1794" s="540"/>
      <c r="H1794" s="87"/>
      <c r="I1794" s="89"/>
    </row>
    <row r="1795" spans="7:9" ht="12.75">
      <c r="G1795" s="540"/>
      <c r="H1795" s="87"/>
      <c r="I1795" s="89"/>
    </row>
    <row r="1796" spans="7:9" ht="12.75">
      <c r="G1796" s="540"/>
      <c r="H1796" s="87"/>
      <c r="I1796" s="89"/>
    </row>
    <row r="1797" spans="7:9" ht="12.75">
      <c r="G1797" s="540"/>
      <c r="H1797" s="87"/>
      <c r="I1797" s="89"/>
    </row>
    <row r="1798" spans="7:9" ht="12.75">
      <c r="G1798" s="540"/>
      <c r="H1798" s="87"/>
      <c r="I1798" s="89"/>
    </row>
    <row r="1799" spans="7:9" ht="12.75">
      <c r="G1799" s="540"/>
      <c r="H1799" s="87"/>
      <c r="I1799" s="89"/>
    </row>
    <row r="1800" spans="7:9" ht="12.75">
      <c r="G1800" s="540"/>
      <c r="H1800" s="87"/>
      <c r="I1800" s="89"/>
    </row>
    <row r="1801" spans="7:9" ht="12.75">
      <c r="G1801" s="540"/>
      <c r="H1801" s="87"/>
      <c r="I1801" s="89"/>
    </row>
    <row r="1802" spans="7:9" ht="12.75">
      <c r="G1802" s="540"/>
      <c r="H1802" s="87"/>
      <c r="I1802" s="89"/>
    </row>
    <row r="1803" spans="7:9" ht="12.75">
      <c r="G1803" s="540"/>
      <c r="H1803" s="87"/>
      <c r="I1803" s="89"/>
    </row>
    <row r="1804" spans="7:9" ht="12.75">
      <c r="G1804" s="540"/>
      <c r="H1804" s="87"/>
      <c r="I1804" s="89"/>
    </row>
    <row r="1805" spans="7:9" ht="12.75">
      <c r="G1805" s="540"/>
      <c r="H1805" s="87"/>
      <c r="I1805" s="89"/>
    </row>
    <row r="1806" spans="7:9" ht="12.75">
      <c r="G1806" s="540"/>
      <c r="H1806" s="87"/>
      <c r="I1806" s="89"/>
    </row>
    <row r="1807" spans="7:9" ht="12.75">
      <c r="G1807" s="540"/>
      <c r="H1807" s="87"/>
      <c r="I1807" s="89"/>
    </row>
    <row r="1808" spans="7:9" ht="12.75">
      <c r="G1808" s="540"/>
      <c r="H1808" s="87"/>
      <c r="I1808" s="89"/>
    </row>
    <row r="1809" spans="7:9" ht="12.75">
      <c r="G1809" s="540"/>
      <c r="H1809" s="87"/>
      <c r="I1809" s="89"/>
    </row>
    <row r="1810" spans="7:9" ht="12.75">
      <c r="G1810" s="540"/>
      <c r="H1810" s="87"/>
      <c r="I1810" s="89"/>
    </row>
    <row r="1811" spans="7:9" ht="12.75">
      <c r="G1811" s="540"/>
      <c r="H1811" s="87"/>
      <c r="I1811" s="89"/>
    </row>
    <row r="1812" spans="7:9" ht="12.75">
      <c r="G1812" s="540"/>
      <c r="H1812" s="87"/>
      <c r="I1812" s="89"/>
    </row>
    <row r="1813" spans="7:9" ht="12.75">
      <c r="G1813" s="540"/>
      <c r="H1813" s="87"/>
      <c r="I1813" s="89"/>
    </row>
    <row r="1814" spans="7:9" ht="12.75">
      <c r="G1814" s="540"/>
      <c r="H1814" s="87"/>
      <c r="I1814" s="89"/>
    </row>
    <row r="1815" spans="7:9" ht="12.75">
      <c r="G1815" s="540"/>
      <c r="H1815" s="87"/>
      <c r="I1815" s="89"/>
    </row>
    <row r="1816" spans="7:9" ht="12.75">
      <c r="G1816" s="540"/>
      <c r="H1816" s="87"/>
      <c r="I1816" s="89"/>
    </row>
    <row r="1817" spans="7:9" ht="12.75">
      <c r="G1817" s="540"/>
      <c r="H1817" s="87"/>
      <c r="I1817" s="89"/>
    </row>
    <row r="1818" spans="7:9" ht="12.75">
      <c r="G1818" s="540"/>
      <c r="H1818" s="87"/>
      <c r="I1818" s="89"/>
    </row>
    <row r="1819" spans="7:9" ht="12.75">
      <c r="G1819" s="540"/>
      <c r="H1819" s="87"/>
      <c r="I1819" s="89"/>
    </row>
    <row r="1820" spans="7:9" ht="12.75">
      <c r="G1820" s="540"/>
      <c r="H1820" s="87"/>
      <c r="I1820" s="89"/>
    </row>
    <row r="1821" spans="7:9" ht="12.75">
      <c r="G1821" s="540"/>
      <c r="H1821" s="87"/>
      <c r="I1821" s="89"/>
    </row>
    <row r="1822" spans="7:9" ht="12.75">
      <c r="G1822" s="540"/>
      <c r="H1822" s="87"/>
      <c r="I1822" s="89"/>
    </row>
    <row r="1823" spans="7:9" ht="12.75">
      <c r="G1823" s="540"/>
      <c r="H1823" s="87"/>
      <c r="I1823" s="89"/>
    </row>
    <row r="1824" spans="7:9" ht="12.75">
      <c r="G1824" s="540"/>
      <c r="H1824" s="87"/>
      <c r="I1824" s="89"/>
    </row>
    <row r="1825" spans="7:9" ht="12.75">
      <c r="G1825" s="540"/>
      <c r="H1825" s="87"/>
      <c r="I1825" s="89"/>
    </row>
    <row r="1826" spans="7:9" ht="12.75">
      <c r="G1826" s="540"/>
      <c r="H1826" s="87"/>
      <c r="I1826" s="89"/>
    </row>
    <row r="1827" spans="7:9" ht="12.75">
      <c r="G1827" s="540"/>
      <c r="H1827" s="87"/>
      <c r="I1827" s="89"/>
    </row>
    <row r="1828" spans="7:9" ht="12.75">
      <c r="G1828" s="540"/>
      <c r="H1828" s="87"/>
      <c r="I1828" s="89"/>
    </row>
    <row r="1829" spans="7:9" ht="12.75">
      <c r="G1829" s="540"/>
      <c r="H1829" s="87"/>
      <c r="I1829" s="89"/>
    </row>
    <row r="1830" spans="7:9" ht="12.75">
      <c r="G1830" s="540"/>
      <c r="H1830" s="87"/>
      <c r="I1830" s="89"/>
    </row>
    <row r="1831" spans="7:9" ht="12.75">
      <c r="G1831" s="540"/>
      <c r="H1831" s="87"/>
      <c r="I1831" s="89"/>
    </row>
    <row r="1832" spans="7:9" ht="12.75">
      <c r="G1832" s="540"/>
      <c r="H1832" s="87"/>
      <c r="I1832" s="89"/>
    </row>
    <row r="1833" spans="7:9" ht="12.75">
      <c r="G1833" s="540"/>
      <c r="H1833" s="87"/>
      <c r="I1833" s="89"/>
    </row>
    <row r="1834" spans="7:9" ht="12.75">
      <c r="G1834" s="540"/>
      <c r="H1834" s="87"/>
      <c r="I1834" s="89"/>
    </row>
    <row r="1835" spans="7:9" ht="12.75">
      <c r="G1835" s="540"/>
      <c r="H1835" s="87"/>
      <c r="I1835" s="89"/>
    </row>
    <row r="1836" spans="7:9" ht="12.75">
      <c r="G1836" s="540"/>
      <c r="H1836" s="87"/>
      <c r="I1836" s="89"/>
    </row>
    <row r="1837" spans="7:9" ht="12.75">
      <c r="G1837" s="540"/>
      <c r="H1837" s="87"/>
      <c r="I1837" s="89"/>
    </row>
    <row r="1838" spans="7:9" ht="12.75">
      <c r="G1838" s="540"/>
      <c r="H1838" s="87"/>
      <c r="I1838" s="89"/>
    </row>
    <row r="1839" spans="7:9" ht="12.75">
      <c r="G1839" s="540"/>
      <c r="H1839" s="87"/>
      <c r="I1839" s="89"/>
    </row>
    <row r="1840" spans="7:9" ht="12.75">
      <c r="G1840" s="540"/>
      <c r="H1840" s="87"/>
      <c r="I1840" s="89"/>
    </row>
    <row r="1841" spans="7:9" ht="12.75">
      <c r="G1841" s="540"/>
      <c r="H1841" s="87"/>
      <c r="I1841" s="89"/>
    </row>
    <row r="1842" spans="7:9" ht="12.75">
      <c r="G1842" s="540"/>
      <c r="H1842" s="87"/>
      <c r="I1842" s="89"/>
    </row>
    <row r="1843" spans="7:9" ht="12.75">
      <c r="G1843" s="540"/>
      <c r="H1843" s="87"/>
      <c r="I1843" s="89"/>
    </row>
    <row r="1844" spans="7:9" ht="12.75">
      <c r="G1844" s="540"/>
      <c r="H1844" s="87"/>
      <c r="I1844" s="89"/>
    </row>
    <row r="1845" spans="7:9" ht="12.75">
      <c r="G1845" s="540"/>
      <c r="H1845" s="87"/>
      <c r="I1845" s="89"/>
    </row>
    <row r="1846" spans="7:9" ht="12.75">
      <c r="G1846" s="540"/>
      <c r="H1846" s="87"/>
      <c r="I1846" s="89"/>
    </row>
    <row r="1847" spans="7:9" ht="12.75">
      <c r="G1847" s="540"/>
      <c r="H1847" s="87"/>
      <c r="I1847" s="89"/>
    </row>
    <row r="1848" spans="7:9" ht="12.75">
      <c r="G1848" s="540"/>
      <c r="H1848" s="87"/>
      <c r="I1848" s="89"/>
    </row>
    <row r="1849" spans="7:9" ht="12.75">
      <c r="G1849" s="540"/>
      <c r="H1849" s="87"/>
      <c r="I1849" s="89"/>
    </row>
    <row r="1850" spans="7:9" ht="12.75">
      <c r="G1850" s="540"/>
      <c r="H1850" s="87"/>
      <c r="I1850" s="89"/>
    </row>
    <row r="1851" spans="7:9" ht="12.75">
      <c r="G1851" s="540"/>
      <c r="H1851" s="87"/>
      <c r="I1851" s="89"/>
    </row>
    <row r="1852" spans="7:9" ht="12.75">
      <c r="G1852" s="540"/>
      <c r="H1852" s="87"/>
      <c r="I1852" s="89"/>
    </row>
    <row r="1853" spans="7:9" ht="12.75">
      <c r="G1853" s="540"/>
      <c r="H1853" s="87"/>
      <c r="I1853" s="89"/>
    </row>
    <row r="1854" spans="7:9" ht="12.75">
      <c r="G1854" s="540"/>
      <c r="H1854" s="87"/>
      <c r="I1854" s="89"/>
    </row>
    <row r="1855" spans="7:9" ht="12.75">
      <c r="G1855" s="540"/>
      <c r="H1855" s="87"/>
      <c r="I1855" s="89"/>
    </row>
    <row r="1856" spans="7:9" ht="12.75">
      <c r="G1856" s="540"/>
      <c r="H1856" s="87"/>
      <c r="I1856" s="89"/>
    </row>
    <row r="1857" spans="7:9" ht="12.75">
      <c r="G1857" s="540"/>
      <c r="H1857" s="87"/>
      <c r="I1857" s="89"/>
    </row>
    <row r="1858" spans="7:9" ht="12.75">
      <c r="G1858" s="540"/>
      <c r="H1858" s="87"/>
      <c r="I1858" s="89"/>
    </row>
    <row r="1859" spans="7:9" ht="12.75">
      <c r="G1859" s="540"/>
      <c r="H1859" s="87"/>
      <c r="I1859" s="89"/>
    </row>
    <row r="1860" spans="7:9" ht="12.75">
      <c r="G1860" s="540"/>
      <c r="H1860" s="87"/>
      <c r="I1860" s="89"/>
    </row>
    <row r="1861" spans="7:9" ht="12.75">
      <c r="G1861" s="540"/>
      <c r="H1861" s="87"/>
      <c r="I1861" s="89"/>
    </row>
    <row r="1862" spans="7:9" ht="12.75">
      <c r="G1862" s="540"/>
      <c r="H1862" s="87"/>
      <c r="I1862" s="89"/>
    </row>
    <row r="1863" spans="7:9" ht="12.75">
      <c r="G1863" s="540"/>
      <c r="H1863" s="87"/>
      <c r="I1863" s="89"/>
    </row>
    <row r="1864" spans="7:9" ht="12.75">
      <c r="G1864" s="540"/>
      <c r="H1864" s="87"/>
      <c r="I1864" s="89"/>
    </row>
    <row r="1865" spans="7:9" ht="12.75">
      <c r="G1865" s="540"/>
      <c r="H1865" s="87"/>
      <c r="I1865" s="89"/>
    </row>
    <row r="1866" spans="7:9" ht="12.75">
      <c r="G1866" s="540"/>
      <c r="H1866" s="87"/>
      <c r="I1866" s="89"/>
    </row>
    <row r="1867" spans="7:9" ht="12.75">
      <c r="G1867" s="540"/>
      <c r="H1867" s="87"/>
      <c r="I1867" s="89"/>
    </row>
    <row r="1868" spans="7:9" ht="12.75">
      <c r="G1868" s="540"/>
      <c r="H1868" s="87"/>
      <c r="I1868" s="89"/>
    </row>
    <row r="1869" spans="7:9" ht="12.75">
      <c r="G1869" s="540"/>
      <c r="H1869" s="87"/>
      <c r="I1869" s="89"/>
    </row>
    <row r="1870" spans="7:9" ht="12.75">
      <c r="G1870" s="540"/>
      <c r="H1870" s="87"/>
      <c r="I1870" s="89"/>
    </row>
    <row r="1871" spans="7:9" ht="12.75">
      <c r="G1871" s="540"/>
      <c r="H1871" s="87"/>
      <c r="I1871" s="89"/>
    </row>
    <row r="1872" spans="7:9" ht="12.75">
      <c r="G1872" s="540"/>
      <c r="H1872" s="87"/>
      <c r="I1872" s="89"/>
    </row>
    <row r="1873" spans="7:9" ht="12.75">
      <c r="G1873" s="540"/>
      <c r="H1873" s="87"/>
      <c r="I1873" s="89"/>
    </row>
    <row r="1874" spans="7:9" ht="12.75">
      <c r="G1874" s="540"/>
      <c r="H1874" s="87"/>
      <c r="I1874" s="89"/>
    </row>
    <row r="1875" spans="7:9" ht="12.75">
      <c r="G1875" s="540"/>
      <c r="H1875" s="87"/>
      <c r="I1875" s="89"/>
    </row>
    <row r="1876" spans="7:9" ht="12.75">
      <c r="G1876" s="540"/>
      <c r="H1876" s="87"/>
      <c r="I1876" s="89"/>
    </row>
    <row r="1877" spans="7:9" ht="12.75">
      <c r="G1877" s="540"/>
      <c r="H1877" s="87"/>
      <c r="I1877" s="89"/>
    </row>
    <row r="1878" spans="7:9" ht="12.75">
      <c r="G1878" s="540"/>
      <c r="H1878" s="87"/>
      <c r="I1878" s="89"/>
    </row>
    <row r="1879" spans="7:9" ht="12.75">
      <c r="G1879" s="540"/>
      <c r="H1879" s="87"/>
      <c r="I1879" s="89"/>
    </row>
    <row r="1880" spans="7:9" ht="12.75">
      <c r="G1880" s="540"/>
      <c r="H1880" s="87"/>
      <c r="I1880" s="89"/>
    </row>
    <row r="1881" spans="7:9" ht="12.75">
      <c r="G1881" s="540"/>
      <c r="H1881" s="87"/>
      <c r="I1881" s="89"/>
    </row>
    <row r="1882" spans="7:9" ht="12.75">
      <c r="G1882" s="540"/>
      <c r="H1882" s="87"/>
      <c r="I1882" s="89"/>
    </row>
    <row r="1883" spans="7:9" ht="12.75">
      <c r="G1883" s="540"/>
      <c r="H1883" s="87"/>
      <c r="I1883" s="89"/>
    </row>
    <row r="1884" spans="7:9" ht="12.75">
      <c r="G1884" s="540"/>
      <c r="H1884" s="87"/>
      <c r="I1884" s="89"/>
    </row>
    <row r="1885" spans="7:9" ht="12.75">
      <c r="G1885" s="540"/>
      <c r="H1885" s="87"/>
      <c r="I1885" s="89"/>
    </row>
    <row r="1886" spans="7:9" ht="12.75">
      <c r="G1886" s="540"/>
      <c r="H1886" s="87"/>
      <c r="I1886" s="89"/>
    </row>
    <row r="1887" spans="7:9" ht="12.75">
      <c r="G1887" s="540"/>
      <c r="H1887" s="87"/>
      <c r="I1887" s="89"/>
    </row>
    <row r="1888" spans="7:9" ht="12.75">
      <c r="G1888" s="540"/>
      <c r="H1888" s="87"/>
      <c r="I1888" s="89"/>
    </row>
    <row r="1889" spans="7:9" ht="12.75">
      <c r="G1889" s="540"/>
      <c r="H1889" s="87"/>
      <c r="I1889" s="89"/>
    </row>
    <row r="1890" spans="7:9" ht="12.75">
      <c r="G1890" s="540"/>
      <c r="H1890" s="87"/>
      <c r="I1890" s="89"/>
    </row>
    <row r="1891" spans="7:9" ht="12.75">
      <c r="G1891" s="540"/>
      <c r="H1891" s="87"/>
      <c r="I1891" s="89"/>
    </row>
    <row r="1892" spans="7:9" ht="12.75">
      <c r="G1892" s="540"/>
      <c r="H1892" s="87"/>
      <c r="I1892" s="89"/>
    </row>
    <row r="1893" spans="7:9" ht="12.75">
      <c r="G1893" s="540"/>
      <c r="H1893" s="87"/>
      <c r="I1893" s="89"/>
    </row>
    <row r="1894" spans="7:9" ht="12.75">
      <c r="G1894" s="540"/>
      <c r="H1894" s="87"/>
      <c r="I1894" s="89"/>
    </row>
    <row r="1895" spans="7:9" ht="12.75">
      <c r="G1895" s="540"/>
      <c r="H1895" s="87"/>
      <c r="I1895" s="89"/>
    </row>
    <row r="1896" spans="7:9" ht="12.75">
      <c r="G1896" s="540"/>
      <c r="H1896" s="87"/>
      <c r="I1896" s="89"/>
    </row>
    <row r="1897" spans="7:9" ht="12.75">
      <c r="G1897" s="540"/>
      <c r="H1897" s="87"/>
      <c r="I1897" s="89"/>
    </row>
    <row r="1898" spans="7:9" ht="12.75">
      <c r="G1898" s="540"/>
      <c r="H1898" s="87"/>
      <c r="I1898" s="89"/>
    </row>
    <row r="1899" spans="7:9" ht="12.75">
      <c r="G1899" s="540"/>
      <c r="H1899" s="87"/>
      <c r="I1899" s="89"/>
    </row>
    <row r="1900" spans="7:9" ht="12.75">
      <c r="G1900" s="540"/>
      <c r="H1900" s="87"/>
      <c r="I1900" s="89"/>
    </row>
    <row r="1901" spans="7:9" ht="12.75">
      <c r="G1901" s="540"/>
      <c r="H1901" s="87"/>
      <c r="I1901" s="89"/>
    </row>
    <row r="1902" spans="7:9" ht="12.75">
      <c r="G1902" s="540"/>
      <c r="H1902" s="87"/>
      <c r="I1902" s="89"/>
    </row>
    <row r="1903" spans="7:9" ht="12.75">
      <c r="G1903" s="540"/>
      <c r="H1903" s="87"/>
      <c r="I1903" s="89"/>
    </row>
    <row r="1904" spans="7:9" ht="12.75">
      <c r="G1904" s="540"/>
      <c r="H1904" s="87"/>
      <c r="I1904" s="89"/>
    </row>
    <row r="1905" spans="7:9" ht="12.75">
      <c r="G1905" s="540"/>
      <c r="H1905" s="87"/>
      <c r="I1905" s="89"/>
    </row>
    <row r="1906" spans="7:9" ht="12.75">
      <c r="G1906" s="540"/>
      <c r="H1906" s="87"/>
      <c r="I1906" s="89"/>
    </row>
    <row r="1907" spans="7:9" ht="12.75">
      <c r="G1907" s="540"/>
      <c r="H1907" s="87"/>
      <c r="I1907" s="89"/>
    </row>
    <row r="1908" spans="7:9" ht="12.75">
      <c r="G1908" s="540"/>
      <c r="H1908" s="87"/>
      <c r="I1908" s="89"/>
    </row>
    <row r="1909" spans="7:9" ht="12.75">
      <c r="G1909" s="540"/>
      <c r="H1909" s="87"/>
      <c r="I1909" s="89"/>
    </row>
    <row r="1910" spans="7:9" ht="12.75">
      <c r="G1910" s="540"/>
      <c r="H1910" s="87"/>
      <c r="I1910" s="89"/>
    </row>
    <row r="1911" spans="7:9" ht="12.75">
      <c r="G1911" s="540"/>
      <c r="H1911" s="87"/>
      <c r="I1911" s="89"/>
    </row>
    <row r="1912" spans="7:9" ht="12.75">
      <c r="G1912" s="540"/>
      <c r="H1912" s="87"/>
      <c r="I1912" s="89"/>
    </row>
    <row r="1913" spans="7:9" ht="12.75">
      <c r="G1913" s="540"/>
      <c r="H1913" s="87"/>
      <c r="I1913" s="89"/>
    </row>
    <row r="1914" spans="7:9" ht="12.75">
      <c r="G1914" s="540"/>
      <c r="H1914" s="87"/>
      <c r="I1914" s="89"/>
    </row>
    <row r="1915" spans="7:9" ht="12.75">
      <c r="G1915" s="540"/>
      <c r="H1915" s="87"/>
      <c r="I1915" s="89"/>
    </row>
    <row r="1916" spans="7:9" ht="12.75">
      <c r="G1916" s="540"/>
      <c r="H1916" s="87"/>
      <c r="I1916" s="89"/>
    </row>
    <row r="1917" spans="7:9" ht="12.75">
      <c r="G1917" s="540"/>
      <c r="H1917" s="87"/>
      <c r="I1917" s="89"/>
    </row>
    <row r="1918" spans="7:9" ht="12.75">
      <c r="G1918" s="540"/>
      <c r="H1918" s="87"/>
      <c r="I1918" s="89"/>
    </row>
    <row r="1919" spans="7:9" ht="12.75">
      <c r="G1919" s="540"/>
      <c r="H1919" s="87"/>
      <c r="I1919" s="89"/>
    </row>
    <row r="1920" spans="7:9" ht="12.75">
      <c r="G1920" s="540"/>
      <c r="H1920" s="87"/>
      <c r="I1920" s="89"/>
    </row>
    <row r="1921" spans="7:9" ht="12.75">
      <c r="G1921" s="540"/>
      <c r="H1921" s="87"/>
      <c r="I1921" s="89"/>
    </row>
    <row r="1922" spans="7:9" ht="12.75">
      <c r="G1922" s="540"/>
      <c r="H1922" s="87"/>
      <c r="I1922" s="89"/>
    </row>
    <row r="1923" spans="7:9" ht="12.75">
      <c r="G1923" s="540"/>
      <c r="H1923" s="87"/>
      <c r="I1923" s="89"/>
    </row>
    <row r="1924" spans="7:9" ht="12.75">
      <c r="G1924" s="540"/>
      <c r="H1924" s="87"/>
      <c r="I1924" s="89"/>
    </row>
    <row r="1925" spans="7:9" ht="12.75">
      <c r="G1925" s="540"/>
      <c r="H1925" s="87"/>
      <c r="I1925" s="89"/>
    </row>
    <row r="1926" spans="7:9" ht="12.75">
      <c r="G1926" s="540"/>
      <c r="H1926" s="87"/>
      <c r="I1926" s="89"/>
    </row>
    <row r="1927" spans="7:9" ht="12.75">
      <c r="G1927" s="540"/>
      <c r="H1927" s="87"/>
      <c r="I1927" s="89"/>
    </row>
    <row r="1928" spans="7:9" ht="12.75">
      <c r="G1928" s="540"/>
      <c r="H1928" s="87"/>
      <c r="I1928" s="89"/>
    </row>
    <row r="1929" spans="7:9" ht="12.75">
      <c r="G1929" s="540"/>
      <c r="H1929" s="87"/>
      <c r="I1929" s="89"/>
    </row>
    <row r="1930" spans="7:9" ht="12.75">
      <c r="G1930" s="540"/>
      <c r="H1930" s="87"/>
      <c r="I1930" s="89"/>
    </row>
    <row r="1931" spans="7:9" ht="12.75">
      <c r="G1931" s="540"/>
      <c r="H1931" s="87"/>
      <c r="I1931" s="89"/>
    </row>
    <row r="1932" spans="7:9" ht="12.75">
      <c r="G1932" s="540"/>
      <c r="H1932" s="87"/>
      <c r="I1932" s="89"/>
    </row>
    <row r="1933" spans="7:9" ht="12.75">
      <c r="G1933" s="540"/>
      <c r="H1933" s="87"/>
      <c r="I1933" s="89"/>
    </row>
    <row r="1934" spans="7:9" ht="12.75">
      <c r="G1934" s="540"/>
      <c r="H1934" s="87"/>
      <c r="I1934" s="89"/>
    </row>
    <row r="1935" spans="7:9" ht="12.75">
      <c r="G1935" s="540"/>
      <c r="H1935" s="87"/>
      <c r="I1935" s="89"/>
    </row>
    <row r="1936" spans="7:9" ht="12.75">
      <c r="G1936" s="540"/>
      <c r="H1936" s="87"/>
      <c r="I1936" s="89"/>
    </row>
    <row r="1937" spans="7:9" ht="12.75">
      <c r="G1937" s="540"/>
      <c r="H1937" s="87"/>
      <c r="I1937" s="89"/>
    </row>
    <row r="1938" spans="7:9" ht="12.75">
      <c r="G1938" s="540"/>
      <c r="H1938" s="87"/>
      <c r="I1938" s="89"/>
    </row>
    <row r="1939" spans="7:9" ht="12.75">
      <c r="G1939" s="540"/>
      <c r="H1939" s="87"/>
      <c r="I1939" s="89"/>
    </row>
    <row r="1940" spans="7:9" ht="12.75">
      <c r="G1940" s="540"/>
      <c r="H1940" s="87"/>
      <c r="I1940" s="89"/>
    </row>
    <row r="1941" spans="7:9" ht="12.75">
      <c r="G1941" s="540"/>
      <c r="H1941" s="87"/>
      <c r="I1941" s="89"/>
    </row>
    <row r="1942" spans="7:9" ht="12.75">
      <c r="G1942" s="540"/>
      <c r="H1942" s="87"/>
      <c r="I1942" s="89"/>
    </row>
    <row r="1943" spans="7:9" ht="12.75">
      <c r="G1943" s="540"/>
      <c r="H1943" s="87"/>
      <c r="I1943" s="89"/>
    </row>
    <row r="1944" spans="7:9" ht="12.75">
      <c r="G1944" s="540"/>
      <c r="H1944" s="87"/>
      <c r="I1944" s="89"/>
    </row>
    <row r="1945" spans="7:9" ht="12.75">
      <c r="G1945" s="540"/>
      <c r="H1945" s="87"/>
      <c r="I1945" s="89"/>
    </row>
    <row r="1946" spans="7:9" ht="12.75">
      <c r="G1946" s="540"/>
      <c r="H1946" s="87"/>
      <c r="I1946" s="89"/>
    </row>
    <row r="1947" spans="7:9" ht="12.75">
      <c r="G1947" s="540"/>
      <c r="H1947" s="87"/>
      <c r="I1947" s="89"/>
    </row>
    <row r="1948" spans="7:9" ht="12.75">
      <c r="G1948" s="540"/>
      <c r="H1948" s="87"/>
      <c r="I1948" s="89"/>
    </row>
    <row r="1949" spans="7:9" ht="12.75">
      <c r="G1949" s="540"/>
      <c r="H1949" s="87"/>
      <c r="I1949" s="89"/>
    </row>
    <row r="1950" spans="7:9" ht="12.75">
      <c r="G1950" s="540"/>
      <c r="H1950" s="87"/>
      <c r="I1950" s="89"/>
    </row>
    <row r="1951" spans="7:9" ht="12.75">
      <c r="G1951" s="540"/>
      <c r="H1951" s="87"/>
      <c r="I1951" s="89"/>
    </row>
    <row r="1952" spans="7:9" ht="12.75">
      <c r="G1952" s="540"/>
      <c r="H1952" s="87"/>
      <c r="I1952" s="89"/>
    </row>
    <row r="1953" spans="7:9" ht="12.75">
      <c r="G1953" s="540"/>
      <c r="H1953" s="87"/>
      <c r="I1953" s="89"/>
    </row>
    <row r="1954" spans="7:9" ht="12.75">
      <c r="G1954" s="540"/>
      <c r="H1954" s="87"/>
      <c r="I1954" s="89"/>
    </row>
    <row r="1955" spans="7:9" ht="12.75">
      <c r="G1955" s="540"/>
      <c r="H1955" s="87"/>
      <c r="I1955" s="89"/>
    </row>
    <row r="1956" spans="7:9" ht="12.75">
      <c r="G1956" s="540"/>
      <c r="H1956" s="87"/>
      <c r="I1956" s="89"/>
    </row>
    <row r="1957" spans="7:9" ht="12.75">
      <c r="G1957" s="540"/>
      <c r="H1957" s="87"/>
      <c r="I1957" s="89"/>
    </row>
    <row r="1958" spans="7:9" ht="12.75">
      <c r="G1958" s="540"/>
      <c r="H1958" s="87"/>
      <c r="I1958" s="89"/>
    </row>
    <row r="1959" spans="7:9" ht="12.75">
      <c r="G1959" s="540"/>
      <c r="H1959" s="87"/>
      <c r="I1959" s="89"/>
    </row>
    <row r="1960" spans="7:9" ht="12.75">
      <c r="G1960" s="540"/>
      <c r="H1960" s="87"/>
      <c r="I1960" s="89"/>
    </row>
    <row r="1961" spans="7:9" ht="12.75">
      <c r="G1961" s="540"/>
      <c r="H1961" s="87"/>
      <c r="I1961" s="89"/>
    </row>
    <row r="1962" spans="7:9" ht="12.75">
      <c r="G1962" s="540"/>
      <c r="H1962" s="87"/>
      <c r="I1962" s="89"/>
    </row>
    <row r="1963" spans="7:9" ht="12.75">
      <c r="G1963" s="540"/>
      <c r="H1963" s="87"/>
      <c r="I1963" s="89"/>
    </row>
    <row r="1964" spans="7:9" ht="12.75">
      <c r="G1964" s="540"/>
      <c r="H1964" s="87"/>
      <c r="I1964" s="89"/>
    </row>
    <row r="1965" spans="7:9" ht="12.75">
      <c r="G1965" s="540"/>
      <c r="H1965" s="87"/>
      <c r="I1965" s="89"/>
    </row>
    <row r="1966" spans="7:9" ht="12.75">
      <c r="G1966" s="540"/>
      <c r="H1966" s="87"/>
      <c r="I1966" s="89"/>
    </row>
    <row r="1967" spans="7:9" ht="12.75">
      <c r="G1967" s="540"/>
      <c r="H1967" s="87"/>
      <c r="I1967" s="89"/>
    </row>
    <row r="1968" spans="7:9" ht="12.75">
      <c r="G1968" s="540"/>
      <c r="H1968" s="87"/>
      <c r="I1968" s="89"/>
    </row>
    <row r="1969" spans="7:9" ht="12.75">
      <c r="G1969" s="540"/>
      <c r="H1969" s="87"/>
      <c r="I1969" s="89"/>
    </row>
    <row r="1970" spans="7:9" ht="12.75">
      <c r="G1970" s="540"/>
      <c r="H1970" s="87"/>
      <c r="I1970" s="89"/>
    </row>
    <row r="1971" spans="7:9" ht="12.75">
      <c r="G1971" s="540"/>
      <c r="H1971" s="87"/>
      <c r="I1971" s="89"/>
    </row>
    <row r="1972" spans="7:9" ht="12.75">
      <c r="G1972" s="540"/>
      <c r="H1972" s="87"/>
      <c r="I1972" s="89"/>
    </row>
    <row r="1973" spans="7:9" ht="12.75">
      <c r="G1973" s="540"/>
      <c r="H1973" s="87"/>
      <c r="I1973" s="89"/>
    </row>
    <row r="1974" spans="7:9" ht="12.75">
      <c r="G1974" s="540"/>
      <c r="H1974" s="87"/>
      <c r="I1974" s="89"/>
    </row>
    <row r="1975" spans="7:9" ht="12.75">
      <c r="G1975" s="540"/>
      <c r="H1975" s="87"/>
      <c r="I1975" s="89"/>
    </row>
    <row r="1976" spans="7:9" ht="12.75">
      <c r="G1976" s="540"/>
      <c r="H1976" s="87"/>
      <c r="I1976" s="89"/>
    </row>
    <row r="1977" spans="7:9" ht="12.75">
      <c r="G1977" s="540"/>
      <c r="H1977" s="87"/>
      <c r="I1977" s="89"/>
    </row>
    <row r="1978" spans="7:9" ht="12.75">
      <c r="G1978" s="540"/>
      <c r="H1978" s="87"/>
      <c r="I1978" s="89"/>
    </row>
    <row r="1979" spans="7:9" ht="12.75">
      <c r="G1979" s="540"/>
      <c r="H1979" s="87"/>
      <c r="I1979" s="89"/>
    </row>
    <row r="1980" spans="7:9" ht="12.75">
      <c r="G1980" s="540"/>
      <c r="H1980" s="87"/>
      <c r="I1980" s="89"/>
    </row>
    <row r="1981" spans="7:9" ht="12.75">
      <c r="G1981" s="540"/>
      <c r="H1981" s="87"/>
      <c r="I1981" s="89"/>
    </row>
    <row r="1982" spans="7:9" ht="12.75">
      <c r="G1982" s="540"/>
      <c r="H1982" s="87"/>
      <c r="I1982" s="89"/>
    </row>
    <row r="1983" spans="7:9" ht="12.75">
      <c r="G1983" s="540"/>
      <c r="H1983" s="87"/>
      <c r="I1983" s="89"/>
    </row>
    <row r="1984" spans="7:9" ht="12.75">
      <c r="G1984" s="540"/>
      <c r="H1984" s="87"/>
      <c r="I1984" s="89"/>
    </row>
    <row r="1985" spans="7:9" ht="12.75">
      <c r="G1985" s="540"/>
      <c r="H1985" s="87"/>
      <c r="I1985" s="89"/>
    </row>
    <row r="1986" spans="7:9" ht="12.75">
      <c r="G1986" s="540"/>
      <c r="H1986" s="87"/>
      <c r="I1986" s="89"/>
    </row>
    <row r="1987" spans="7:9" ht="12.75">
      <c r="G1987" s="540"/>
      <c r="H1987" s="87"/>
      <c r="I1987" s="89"/>
    </row>
    <row r="1988" spans="7:9" ht="12.75">
      <c r="G1988" s="540"/>
      <c r="H1988" s="87"/>
      <c r="I1988" s="89"/>
    </row>
    <row r="1989" spans="7:9" ht="12.75">
      <c r="G1989" s="540"/>
      <c r="H1989" s="87"/>
      <c r="I1989" s="89"/>
    </row>
    <row r="1990" spans="7:9" ht="12.75">
      <c r="G1990" s="540"/>
      <c r="H1990" s="87"/>
      <c r="I1990" s="89"/>
    </row>
    <row r="1991" spans="7:9" ht="12.75">
      <c r="G1991" s="540"/>
      <c r="H1991" s="87"/>
      <c r="I1991" s="89"/>
    </row>
    <row r="1992" spans="7:9" ht="12.75">
      <c r="G1992" s="540"/>
      <c r="H1992" s="87"/>
      <c r="I1992" s="89"/>
    </row>
    <row r="1993" spans="7:9" ht="12.75">
      <c r="G1993" s="540"/>
      <c r="H1993" s="87"/>
      <c r="I1993" s="89"/>
    </row>
    <row r="1994" spans="7:9" ht="12.75">
      <c r="G1994" s="540"/>
      <c r="H1994" s="87"/>
      <c r="I1994" s="89"/>
    </row>
    <row r="1995" spans="7:9" ht="12.75">
      <c r="G1995" s="540"/>
      <c r="H1995" s="87"/>
      <c r="I1995" s="89"/>
    </row>
    <row r="1996" spans="7:9" ht="12.75">
      <c r="G1996" s="540"/>
      <c r="H1996" s="87"/>
      <c r="I1996" s="89"/>
    </row>
    <row r="1997" spans="7:9" ht="12.75">
      <c r="G1997" s="540"/>
      <c r="H1997" s="87"/>
      <c r="I1997" s="89"/>
    </row>
    <row r="1998" spans="7:9" ht="12.75">
      <c r="G1998" s="540"/>
      <c r="H1998" s="87"/>
      <c r="I1998" s="89"/>
    </row>
    <row r="1999" spans="7:9" ht="12.75">
      <c r="G1999" s="540"/>
      <c r="H1999" s="87"/>
      <c r="I1999" s="89"/>
    </row>
    <row r="2000" spans="7:9" ht="12.75">
      <c r="G2000" s="540"/>
      <c r="H2000" s="87"/>
      <c r="I2000" s="89"/>
    </row>
    <row r="2001" spans="7:9" ht="12.75">
      <c r="G2001" s="540"/>
      <c r="H2001" s="87"/>
      <c r="I2001" s="89"/>
    </row>
    <row r="2002" spans="7:9" ht="12.75">
      <c r="G2002" s="540"/>
      <c r="H2002" s="87"/>
      <c r="I2002" s="89"/>
    </row>
    <row r="2003" spans="7:9" ht="12.75">
      <c r="G2003" s="540"/>
      <c r="H2003" s="87"/>
      <c r="I2003" s="89"/>
    </row>
    <row r="2004" spans="7:9" ht="12.75">
      <c r="G2004" s="540"/>
      <c r="H2004" s="87"/>
      <c r="I2004" s="89"/>
    </row>
    <row r="2005" spans="7:9" ht="12.75">
      <c r="G2005" s="540"/>
      <c r="H2005" s="87"/>
      <c r="I2005" s="89"/>
    </row>
    <row r="2006" spans="7:9" ht="12.75">
      <c r="G2006" s="540"/>
      <c r="H2006" s="87"/>
      <c r="I2006" s="89"/>
    </row>
    <row r="2007" spans="7:9" ht="12.75">
      <c r="G2007" s="540"/>
      <c r="H2007" s="87"/>
      <c r="I2007" s="89"/>
    </row>
    <row r="2008" spans="7:9" ht="12.75">
      <c r="G2008" s="540"/>
      <c r="H2008" s="87"/>
      <c r="I2008" s="89"/>
    </row>
    <row r="2009" spans="7:9" ht="12.75">
      <c r="G2009" s="540"/>
      <c r="H2009" s="87"/>
      <c r="I2009" s="89"/>
    </row>
    <row r="2010" spans="7:9" ht="12.75">
      <c r="G2010" s="540"/>
      <c r="H2010" s="87"/>
      <c r="I2010" s="89"/>
    </row>
    <row r="2011" spans="7:9" ht="12.75">
      <c r="G2011" s="540"/>
      <c r="H2011" s="87"/>
      <c r="I2011" s="89"/>
    </row>
    <row r="2012" spans="7:9" ht="12.75">
      <c r="G2012" s="540"/>
      <c r="H2012" s="87"/>
      <c r="I2012" s="89"/>
    </row>
    <row r="2013" spans="7:9" ht="12.75">
      <c r="G2013" s="540"/>
      <c r="H2013" s="87"/>
      <c r="I2013" s="89"/>
    </row>
    <row r="2014" spans="7:9" ht="12.75">
      <c r="G2014" s="540"/>
      <c r="H2014" s="87"/>
      <c r="I2014" s="89"/>
    </row>
    <row r="2015" spans="7:9" ht="12.75">
      <c r="G2015" s="540"/>
      <c r="H2015" s="87"/>
      <c r="I2015" s="89"/>
    </row>
    <row r="2016" spans="7:9" ht="12.75">
      <c r="G2016" s="540"/>
      <c r="H2016" s="87"/>
      <c r="I2016" s="89"/>
    </row>
    <row r="2017" spans="7:9" ht="12.75">
      <c r="G2017" s="540"/>
      <c r="H2017" s="87"/>
      <c r="I2017" s="89"/>
    </row>
    <row r="2018" spans="7:9" ht="12.75">
      <c r="G2018" s="540"/>
      <c r="H2018" s="87"/>
      <c r="I2018" s="89"/>
    </row>
    <row r="2019" spans="7:9" ht="12.75">
      <c r="G2019" s="540"/>
      <c r="H2019" s="87"/>
      <c r="I2019" s="89"/>
    </row>
    <row r="2020" spans="7:9" ht="12.75">
      <c r="G2020" s="540"/>
      <c r="H2020" s="87"/>
      <c r="I2020" s="89"/>
    </row>
    <row r="2021" spans="7:9" ht="12.75">
      <c r="G2021" s="540"/>
      <c r="H2021" s="87"/>
      <c r="I2021" s="89"/>
    </row>
    <row r="2022" spans="7:9" ht="12.75">
      <c r="G2022" s="540"/>
      <c r="H2022" s="87"/>
      <c r="I2022" s="89"/>
    </row>
    <row r="2023" spans="7:9" ht="12.75">
      <c r="G2023" s="540"/>
      <c r="H2023" s="87"/>
      <c r="I2023" s="89"/>
    </row>
    <row r="2024" spans="7:9" ht="12.75">
      <c r="G2024" s="540"/>
      <c r="H2024" s="87"/>
      <c r="I2024" s="89"/>
    </row>
    <row r="2025" spans="7:9" ht="12.75">
      <c r="G2025" s="540"/>
      <c r="H2025" s="87"/>
      <c r="I2025" s="89"/>
    </row>
    <row r="2026" spans="7:9" ht="12.75">
      <c r="G2026" s="540"/>
      <c r="H2026" s="87"/>
      <c r="I2026" s="89"/>
    </row>
    <row r="2027" spans="7:9" ht="12.75">
      <c r="G2027" s="540"/>
      <c r="H2027" s="87"/>
      <c r="I2027" s="89"/>
    </row>
    <row r="2028" spans="7:9" ht="12.75">
      <c r="G2028" s="540"/>
      <c r="H2028" s="87"/>
      <c r="I2028" s="89"/>
    </row>
    <row r="2029" spans="7:9" ht="12.75">
      <c r="G2029" s="540"/>
      <c r="H2029" s="87"/>
      <c r="I2029" s="89"/>
    </row>
    <row r="2030" spans="7:9" ht="12.75">
      <c r="G2030" s="540"/>
      <c r="H2030" s="87"/>
      <c r="I2030" s="89"/>
    </row>
    <row r="2031" spans="7:9" ht="12.75">
      <c r="G2031" s="540"/>
      <c r="H2031" s="87"/>
      <c r="I2031" s="89"/>
    </row>
    <row r="2032" spans="7:9" ht="12.75">
      <c r="G2032" s="540"/>
      <c r="H2032" s="87"/>
      <c r="I2032" s="89"/>
    </row>
    <row r="2033" spans="7:9" ht="12.75">
      <c r="G2033" s="540"/>
      <c r="H2033" s="87"/>
      <c r="I2033" s="89"/>
    </row>
    <row r="2034" spans="7:9" ht="12.75">
      <c r="G2034" s="540"/>
      <c r="H2034" s="87"/>
      <c r="I2034" s="89"/>
    </row>
    <row r="2035" spans="7:9" ht="12.75">
      <c r="G2035" s="540"/>
      <c r="H2035" s="87"/>
      <c r="I2035" s="89"/>
    </row>
    <row r="2036" spans="7:9" ht="12.75">
      <c r="G2036" s="540"/>
      <c r="H2036" s="87"/>
      <c r="I2036" s="89"/>
    </row>
    <row r="2037" spans="7:9" ht="12.75">
      <c r="G2037" s="540"/>
      <c r="H2037" s="87"/>
      <c r="I2037" s="89"/>
    </row>
    <row r="2038" spans="7:9" ht="12.75">
      <c r="G2038" s="540"/>
      <c r="H2038" s="87"/>
      <c r="I2038" s="89"/>
    </row>
    <row r="2039" spans="7:9" ht="12.75">
      <c r="G2039" s="540"/>
      <c r="H2039" s="87"/>
      <c r="I2039" s="89"/>
    </row>
    <row r="2040" spans="7:9" ht="12.75">
      <c r="G2040" s="540"/>
      <c r="H2040" s="87"/>
      <c r="I2040" s="89"/>
    </row>
    <row r="2041" spans="7:9" ht="12.75">
      <c r="G2041" s="540"/>
      <c r="H2041" s="87"/>
      <c r="I2041" s="89"/>
    </row>
    <row r="2042" spans="7:9" ht="12.75">
      <c r="G2042" s="540"/>
      <c r="H2042" s="87"/>
      <c r="I2042" s="89"/>
    </row>
    <row r="2043" spans="7:9" ht="12.75">
      <c r="G2043" s="540"/>
      <c r="H2043" s="87"/>
      <c r="I2043" s="89"/>
    </row>
    <row r="2044" spans="7:9" ht="12.75">
      <c r="G2044" s="540"/>
      <c r="H2044" s="87"/>
      <c r="I2044" s="89"/>
    </row>
    <row r="2045" spans="7:9" ht="12.75">
      <c r="G2045" s="540"/>
      <c r="H2045" s="87"/>
      <c r="I2045" s="89"/>
    </row>
    <row r="2046" spans="7:9" ht="12.75">
      <c r="G2046" s="540"/>
      <c r="H2046" s="87"/>
      <c r="I2046" s="89"/>
    </row>
    <row r="2047" spans="7:9" ht="12.75">
      <c r="G2047" s="540"/>
      <c r="H2047" s="87"/>
      <c r="I2047" s="89"/>
    </row>
    <row r="2048" spans="7:9" ht="12.75">
      <c r="G2048" s="540"/>
      <c r="H2048" s="87"/>
      <c r="I2048" s="89"/>
    </row>
    <row r="2049" spans="7:9" ht="12.75">
      <c r="G2049" s="540"/>
      <c r="H2049" s="87"/>
      <c r="I2049" s="89"/>
    </row>
    <row r="2050" spans="7:9" ht="12.75">
      <c r="G2050" s="540"/>
      <c r="H2050" s="87"/>
      <c r="I2050" s="89"/>
    </row>
    <row r="2051" spans="7:9" ht="12.75">
      <c r="G2051" s="540"/>
      <c r="H2051" s="87"/>
      <c r="I2051" s="89"/>
    </row>
    <row r="2052" spans="7:9" ht="12.75">
      <c r="G2052" s="540"/>
      <c r="H2052" s="87"/>
      <c r="I2052" s="89"/>
    </row>
    <row r="2053" spans="7:9" ht="12.75">
      <c r="G2053" s="540"/>
      <c r="H2053" s="87"/>
      <c r="I2053" s="89"/>
    </row>
    <row r="2054" spans="7:9" ht="12.75">
      <c r="G2054" s="540"/>
      <c r="H2054" s="87"/>
      <c r="I2054" s="89"/>
    </row>
    <row r="2055" spans="7:9" ht="12.75">
      <c r="G2055" s="540"/>
      <c r="H2055" s="87"/>
      <c r="I2055" s="89"/>
    </row>
    <row r="2056" spans="7:9" ht="12.75">
      <c r="G2056" s="540"/>
      <c r="H2056" s="87"/>
      <c r="I2056" s="89"/>
    </row>
    <row r="2057" spans="7:9" ht="12.75">
      <c r="G2057" s="540"/>
      <c r="H2057" s="87"/>
      <c r="I2057" s="89"/>
    </row>
    <row r="2058" spans="7:9" ht="12.75">
      <c r="G2058" s="540"/>
      <c r="H2058" s="87"/>
      <c r="I2058" s="89"/>
    </row>
    <row r="2059" spans="7:9" ht="12.75">
      <c r="G2059" s="540"/>
      <c r="H2059" s="87"/>
      <c r="I2059" s="89"/>
    </row>
    <row r="2060" spans="7:9" ht="12.75">
      <c r="G2060" s="540"/>
      <c r="H2060" s="87"/>
      <c r="I2060" s="89"/>
    </row>
    <row r="2061" spans="7:9" ht="12.75">
      <c r="G2061" s="540"/>
      <c r="H2061" s="87"/>
      <c r="I2061" s="89"/>
    </row>
    <row r="2062" spans="7:9" ht="12.75">
      <c r="G2062" s="540"/>
      <c r="H2062" s="87"/>
      <c r="I2062" s="89"/>
    </row>
    <row r="2063" spans="7:9" ht="12.75">
      <c r="G2063" s="540"/>
      <c r="H2063" s="87"/>
      <c r="I2063" s="89"/>
    </row>
    <row r="2064" spans="7:9" ht="12.75">
      <c r="G2064" s="540"/>
      <c r="H2064" s="87"/>
      <c r="I2064" s="89"/>
    </row>
    <row r="2065" spans="7:9" ht="12.75">
      <c r="G2065" s="540"/>
      <c r="H2065" s="87"/>
      <c r="I2065" s="89"/>
    </row>
    <row r="2066" spans="7:9" ht="12.75">
      <c r="G2066" s="540"/>
      <c r="H2066" s="87"/>
      <c r="I2066" s="89"/>
    </row>
    <row r="2067" spans="7:9" ht="12.75">
      <c r="G2067" s="540"/>
      <c r="H2067" s="87"/>
      <c r="I2067" s="89"/>
    </row>
    <row r="2068" spans="7:9" ht="12.75">
      <c r="G2068" s="540"/>
      <c r="H2068" s="87"/>
      <c r="I2068" s="89"/>
    </row>
    <row r="2069" spans="7:9" ht="12.75">
      <c r="G2069" s="540"/>
      <c r="H2069" s="87"/>
      <c r="I2069" s="89"/>
    </row>
    <row r="2070" spans="7:9" ht="12.75">
      <c r="G2070" s="540"/>
      <c r="H2070" s="87"/>
      <c r="I2070" s="89"/>
    </row>
    <row r="2071" spans="7:9" ht="12.75">
      <c r="G2071" s="540"/>
      <c r="H2071" s="87"/>
      <c r="I2071" s="89"/>
    </row>
    <row r="2072" spans="7:9" ht="12.75">
      <c r="G2072" s="540"/>
      <c r="H2072" s="87"/>
      <c r="I2072" s="89"/>
    </row>
    <row r="2073" spans="7:9" ht="12.75">
      <c r="G2073" s="540"/>
      <c r="H2073" s="87"/>
      <c r="I2073" s="89"/>
    </row>
    <row r="2074" spans="7:9" ht="12.75">
      <c r="G2074" s="540"/>
      <c r="H2074" s="87"/>
      <c r="I2074" s="89"/>
    </row>
    <row r="2075" spans="7:9" ht="12.75">
      <c r="G2075" s="540"/>
      <c r="H2075" s="87"/>
      <c r="I2075" s="89"/>
    </row>
    <row r="2076" spans="7:9" ht="12.75">
      <c r="G2076" s="540"/>
      <c r="H2076" s="87"/>
      <c r="I2076" s="89"/>
    </row>
    <row r="2077" spans="7:9" ht="12.75">
      <c r="G2077" s="540"/>
      <c r="H2077" s="87"/>
      <c r="I2077" s="89"/>
    </row>
    <row r="2078" spans="7:9" ht="12.75">
      <c r="G2078" s="540"/>
      <c r="H2078" s="87"/>
      <c r="I2078" s="89"/>
    </row>
    <row r="2079" spans="7:9" ht="12.75">
      <c r="G2079" s="540"/>
      <c r="H2079" s="87"/>
      <c r="I2079" s="89"/>
    </row>
    <row r="2080" spans="7:9" ht="12.75">
      <c r="G2080" s="540"/>
      <c r="H2080" s="87"/>
      <c r="I2080" s="89"/>
    </row>
    <row r="2081" spans="7:9" ht="12.75">
      <c r="G2081" s="540"/>
      <c r="H2081" s="87"/>
      <c r="I2081" s="89"/>
    </row>
    <row r="2082" spans="7:9" ht="12.75">
      <c r="G2082" s="540"/>
      <c r="H2082" s="87"/>
      <c r="I2082" s="89"/>
    </row>
    <row r="2083" spans="7:9" ht="12.75">
      <c r="G2083" s="540"/>
      <c r="H2083" s="87"/>
      <c r="I2083" s="89"/>
    </row>
    <row r="2084" spans="7:9" ht="12.75">
      <c r="G2084" s="540"/>
      <c r="H2084" s="87"/>
      <c r="I2084" s="89"/>
    </row>
    <row r="2085" spans="7:9" ht="12.75">
      <c r="G2085" s="540"/>
      <c r="H2085" s="87"/>
      <c r="I2085" s="89"/>
    </row>
    <row r="2086" spans="7:9" ht="12.75">
      <c r="G2086" s="540"/>
      <c r="H2086" s="87"/>
      <c r="I2086" s="89"/>
    </row>
    <row r="2087" spans="7:9" ht="12.75">
      <c r="G2087" s="540"/>
      <c r="H2087" s="87"/>
      <c r="I2087" s="89"/>
    </row>
    <row r="2088" spans="7:9" ht="12.75">
      <c r="G2088" s="540"/>
      <c r="H2088" s="87"/>
      <c r="I2088" s="89"/>
    </row>
    <row r="2089" spans="7:9" ht="12.75">
      <c r="G2089" s="540"/>
      <c r="H2089" s="87"/>
      <c r="I2089" s="89"/>
    </row>
    <row r="2090" spans="7:9" ht="12.75">
      <c r="G2090" s="540"/>
      <c r="H2090" s="87"/>
      <c r="I2090" s="89"/>
    </row>
    <row r="2091" spans="7:9" ht="12.75">
      <c r="G2091" s="540"/>
      <c r="H2091" s="87"/>
      <c r="I2091" s="89"/>
    </row>
    <row r="2092" spans="7:9" ht="12.75">
      <c r="G2092" s="540"/>
      <c r="H2092" s="87"/>
      <c r="I2092" s="89"/>
    </row>
    <row r="2093" spans="7:9" ht="12.75">
      <c r="G2093" s="540"/>
      <c r="H2093" s="87"/>
      <c r="I2093" s="89"/>
    </row>
    <row r="2094" spans="7:9" ht="12.75">
      <c r="G2094" s="540"/>
      <c r="H2094" s="87"/>
      <c r="I2094" s="89"/>
    </row>
    <row r="2095" spans="7:9" ht="12.75">
      <c r="G2095" s="540"/>
      <c r="H2095" s="87"/>
      <c r="I2095" s="89"/>
    </row>
    <row r="2096" spans="7:9" ht="12.75">
      <c r="G2096" s="540"/>
      <c r="H2096" s="87"/>
      <c r="I2096" s="89"/>
    </row>
    <row r="2097" spans="7:9" ht="12.75">
      <c r="G2097" s="540"/>
      <c r="H2097" s="87"/>
      <c r="I2097" s="89"/>
    </row>
    <row r="2098" spans="7:9" ht="12.75">
      <c r="G2098" s="540"/>
      <c r="H2098" s="87"/>
      <c r="I2098" s="89"/>
    </row>
    <row r="2099" spans="7:9" ht="12.75">
      <c r="G2099" s="540"/>
      <c r="H2099" s="87"/>
      <c r="I2099" s="89"/>
    </row>
    <row r="2100" spans="7:9" ht="12.75">
      <c r="G2100" s="540"/>
      <c r="H2100" s="87"/>
      <c r="I2100" s="89"/>
    </row>
    <row r="2101" spans="7:9" ht="12.75">
      <c r="G2101" s="540"/>
      <c r="H2101" s="87"/>
      <c r="I2101" s="89"/>
    </row>
    <row r="2102" spans="7:9" ht="12.75">
      <c r="G2102" s="540"/>
      <c r="H2102" s="87"/>
      <c r="I2102" s="89"/>
    </row>
    <row r="2103" spans="7:9" ht="12.75">
      <c r="G2103" s="540"/>
      <c r="H2103" s="87"/>
      <c r="I2103" s="89"/>
    </row>
    <row r="2104" spans="7:9" ht="12.75">
      <c r="G2104" s="540"/>
      <c r="H2104" s="87"/>
      <c r="I2104" s="89"/>
    </row>
    <row r="2105" spans="7:9" ht="12.75">
      <c r="G2105" s="540"/>
      <c r="H2105" s="87"/>
      <c r="I2105" s="89"/>
    </row>
    <row r="2106" spans="7:9" ht="12.75">
      <c r="G2106" s="540"/>
      <c r="H2106" s="87"/>
      <c r="I2106" s="89"/>
    </row>
    <row r="2107" spans="7:9" ht="12.75">
      <c r="G2107" s="540"/>
      <c r="H2107" s="87"/>
      <c r="I2107" s="89"/>
    </row>
    <row r="2108" spans="7:9" ht="12.75">
      <c r="G2108" s="540"/>
      <c r="H2108" s="87"/>
      <c r="I2108" s="89"/>
    </row>
    <row r="2109" spans="7:9" ht="12.75">
      <c r="G2109" s="540"/>
      <c r="H2109" s="87"/>
      <c r="I2109" s="89"/>
    </row>
    <row r="2110" spans="7:9" ht="12.75">
      <c r="G2110" s="540"/>
      <c r="H2110" s="87"/>
      <c r="I2110" s="89"/>
    </row>
    <row r="2111" spans="7:9" ht="12.75">
      <c r="G2111" s="540"/>
      <c r="H2111" s="87"/>
      <c r="I2111" s="89"/>
    </row>
    <row r="2112" spans="7:9" ht="12.75">
      <c r="G2112" s="540"/>
      <c r="H2112" s="87"/>
      <c r="I2112" s="89"/>
    </row>
    <row r="2113" spans="7:9" ht="12.75">
      <c r="G2113" s="540"/>
      <c r="H2113" s="87"/>
      <c r="I2113" s="89"/>
    </row>
    <row r="2114" spans="7:9" ht="12.75">
      <c r="G2114" s="540"/>
      <c r="H2114" s="87"/>
      <c r="I2114" s="89"/>
    </row>
    <row r="2115" spans="7:9" ht="12.75">
      <c r="G2115" s="540"/>
      <c r="H2115" s="87"/>
      <c r="I2115" s="89"/>
    </row>
    <row r="2116" spans="7:9" ht="12.75">
      <c r="G2116" s="540"/>
      <c r="H2116" s="87"/>
      <c r="I2116" s="89"/>
    </row>
    <row r="2117" spans="7:9" ht="12.75">
      <c r="G2117" s="540"/>
      <c r="H2117" s="87"/>
      <c r="I2117" s="89"/>
    </row>
    <row r="2118" spans="7:9" ht="12.75">
      <c r="G2118" s="540"/>
      <c r="H2118" s="87"/>
      <c r="I2118" s="89"/>
    </row>
    <row r="2119" spans="7:9" ht="12.75">
      <c r="G2119" s="540"/>
      <c r="H2119" s="87"/>
      <c r="I2119" s="89"/>
    </row>
    <row r="2120" spans="7:9" ht="12.75">
      <c r="G2120" s="540"/>
      <c r="H2120" s="87"/>
      <c r="I2120" s="89"/>
    </row>
    <row r="2121" spans="7:9" ht="12.75">
      <c r="G2121" s="540"/>
      <c r="H2121" s="87"/>
      <c r="I2121" s="89"/>
    </row>
    <row r="2122" spans="7:9" ht="12.75">
      <c r="G2122" s="540"/>
      <c r="H2122" s="87"/>
      <c r="I2122" s="89"/>
    </row>
    <row r="2123" spans="7:9" ht="12.75">
      <c r="G2123" s="540"/>
      <c r="H2123" s="87"/>
      <c r="I2123" s="89"/>
    </row>
    <row r="2124" spans="7:9" ht="12.75">
      <c r="G2124" s="540"/>
      <c r="H2124" s="87"/>
      <c r="I2124" s="89"/>
    </row>
    <row r="2125" spans="7:9" ht="12.75">
      <c r="G2125" s="540"/>
      <c r="H2125" s="87"/>
      <c r="I2125" s="89"/>
    </row>
    <row r="2126" spans="7:9" ht="12.75">
      <c r="G2126" s="540"/>
      <c r="H2126" s="87"/>
      <c r="I2126" s="89"/>
    </row>
    <row r="2127" spans="7:9" ht="12.75">
      <c r="G2127" s="540"/>
      <c r="H2127" s="87"/>
      <c r="I2127" s="89"/>
    </row>
    <row r="2128" spans="7:9" ht="12.75">
      <c r="G2128" s="540"/>
      <c r="H2128" s="87"/>
      <c r="I2128" s="89"/>
    </row>
    <row r="2129" spans="7:9" ht="12.75">
      <c r="G2129" s="540"/>
      <c r="H2129" s="87"/>
      <c r="I2129" s="89"/>
    </row>
    <row r="2130" spans="7:9" ht="12.75">
      <c r="G2130" s="540"/>
      <c r="H2130" s="87"/>
      <c r="I2130" s="89"/>
    </row>
    <row r="2131" spans="7:9" ht="12.75">
      <c r="G2131" s="540"/>
      <c r="H2131" s="87"/>
      <c r="I2131" s="89"/>
    </row>
    <row r="2132" spans="7:9" ht="12.75">
      <c r="G2132" s="540"/>
      <c r="H2132" s="87"/>
      <c r="I2132" s="89"/>
    </row>
    <row r="2133" spans="7:9" ht="12.75">
      <c r="G2133" s="540"/>
      <c r="H2133" s="87"/>
      <c r="I2133" s="89"/>
    </row>
    <row r="2134" spans="7:9" ht="12.75">
      <c r="G2134" s="540"/>
      <c r="H2134" s="87"/>
      <c r="I2134" s="89"/>
    </row>
    <row r="2135" spans="7:9" ht="12.75">
      <c r="G2135" s="540"/>
      <c r="H2135" s="87"/>
      <c r="I2135" s="89"/>
    </row>
    <row r="2136" spans="7:9" ht="12.75">
      <c r="G2136" s="540"/>
      <c r="H2136" s="87"/>
      <c r="I2136" s="89"/>
    </row>
    <row r="2137" spans="7:9" ht="12.75">
      <c r="G2137" s="540"/>
      <c r="H2137" s="87"/>
      <c r="I2137" s="89"/>
    </row>
    <row r="2138" spans="7:9" ht="12.75">
      <c r="G2138" s="540"/>
      <c r="H2138" s="87"/>
      <c r="I2138" s="89"/>
    </row>
    <row r="2139" spans="7:9" ht="12.75">
      <c r="G2139" s="540"/>
      <c r="H2139" s="87"/>
      <c r="I2139" s="89"/>
    </row>
    <row r="2140" spans="7:9" ht="12.75">
      <c r="G2140" s="540"/>
      <c r="H2140" s="87"/>
      <c r="I2140" s="89"/>
    </row>
    <row r="2141" spans="7:9" ht="12.75">
      <c r="G2141" s="540"/>
      <c r="H2141" s="87"/>
      <c r="I2141" s="89"/>
    </row>
    <row r="2142" spans="7:9" ht="12.75">
      <c r="G2142" s="540"/>
      <c r="H2142" s="87"/>
      <c r="I2142" s="89"/>
    </row>
    <row r="2143" spans="7:9" ht="12.75">
      <c r="G2143" s="540"/>
      <c r="H2143" s="87"/>
      <c r="I2143" s="89"/>
    </row>
    <row r="2144" spans="7:9" ht="12.75">
      <c r="G2144" s="540"/>
      <c r="H2144" s="87"/>
      <c r="I2144" s="89"/>
    </row>
    <row r="2145" spans="7:9" ht="12.75">
      <c r="G2145" s="540"/>
      <c r="H2145" s="87"/>
      <c r="I2145" s="89"/>
    </row>
    <row r="2146" spans="7:9" ht="12.75">
      <c r="G2146" s="540"/>
      <c r="H2146" s="87"/>
      <c r="I2146" s="89"/>
    </row>
    <row r="2147" spans="7:9" ht="12.75">
      <c r="G2147" s="540"/>
      <c r="H2147" s="87"/>
      <c r="I2147" s="89"/>
    </row>
    <row r="2148" spans="7:9" ht="12.75">
      <c r="G2148" s="540"/>
      <c r="H2148" s="87"/>
      <c r="I2148" s="89"/>
    </row>
    <row r="2149" spans="7:9" ht="12.75">
      <c r="G2149" s="540"/>
      <c r="H2149" s="87"/>
      <c r="I2149" s="89"/>
    </row>
    <row r="2150" spans="7:9" ht="12.75">
      <c r="G2150" s="540"/>
      <c r="H2150" s="87"/>
      <c r="I2150" s="89"/>
    </row>
    <row r="2151" spans="7:9" ht="12.75">
      <c r="G2151" s="540"/>
      <c r="H2151" s="87"/>
      <c r="I2151" s="89"/>
    </row>
    <row r="2152" spans="7:9" ht="12.75">
      <c r="G2152" s="540"/>
      <c r="H2152" s="87"/>
      <c r="I2152" s="89"/>
    </row>
    <row r="2153" spans="7:9" ht="12.75">
      <c r="G2153" s="540"/>
      <c r="H2153" s="87"/>
      <c r="I2153" s="89"/>
    </row>
    <row r="2154" spans="7:9" ht="12.75">
      <c r="G2154" s="540"/>
      <c r="H2154" s="87"/>
      <c r="I2154" s="89"/>
    </row>
    <row r="2155" spans="7:9" ht="12.75">
      <c r="G2155" s="540"/>
      <c r="H2155" s="87"/>
      <c r="I2155" s="89"/>
    </row>
    <row r="2156" spans="7:9" ht="12.75">
      <c r="G2156" s="540"/>
      <c r="H2156" s="87"/>
      <c r="I2156" s="89"/>
    </row>
    <row r="2157" spans="7:9" ht="12.75">
      <c r="G2157" s="540"/>
      <c r="H2157" s="87"/>
      <c r="I2157" s="89"/>
    </row>
    <row r="2158" spans="7:9" ht="12.75">
      <c r="G2158" s="540"/>
      <c r="H2158" s="87"/>
      <c r="I2158" s="89"/>
    </row>
    <row r="2159" spans="7:9" ht="12.75">
      <c r="G2159" s="540"/>
      <c r="H2159" s="87"/>
      <c r="I2159" s="89"/>
    </row>
    <row r="2160" spans="7:9" ht="12.75">
      <c r="G2160" s="540"/>
      <c r="H2160" s="87"/>
      <c r="I2160" s="89"/>
    </row>
    <row r="2161" spans="7:9" ht="12.75">
      <c r="G2161" s="540"/>
      <c r="H2161" s="87"/>
      <c r="I2161" s="89"/>
    </row>
    <row r="2162" spans="7:9" ht="12.75">
      <c r="G2162" s="540"/>
      <c r="H2162" s="87"/>
      <c r="I2162" s="89"/>
    </row>
    <row r="2163" spans="7:9" ht="12.75">
      <c r="G2163" s="540"/>
      <c r="H2163" s="87"/>
      <c r="I2163" s="89"/>
    </row>
    <row r="2164" spans="7:9" ht="12.75">
      <c r="G2164" s="540"/>
      <c r="H2164" s="87"/>
      <c r="I2164" s="89"/>
    </row>
    <row r="2165" spans="7:9" ht="12.75">
      <c r="G2165" s="540"/>
      <c r="H2165" s="87"/>
      <c r="I2165" s="89"/>
    </row>
    <row r="2166" spans="7:9" ht="12.75">
      <c r="G2166" s="540"/>
      <c r="H2166" s="87"/>
      <c r="I2166" s="89"/>
    </row>
    <row r="2167" spans="7:9" ht="12.75">
      <c r="G2167" s="540"/>
      <c r="H2167" s="87"/>
      <c r="I2167" s="89"/>
    </row>
    <row r="2168" spans="7:9" ht="12.75">
      <c r="G2168" s="540"/>
      <c r="H2168" s="87"/>
      <c r="I2168" s="89"/>
    </row>
    <row r="2169" spans="7:9" ht="12.75">
      <c r="G2169" s="540"/>
      <c r="H2169" s="87"/>
      <c r="I2169" s="89"/>
    </row>
    <row r="2170" spans="7:9" ht="12.75">
      <c r="G2170" s="540"/>
      <c r="H2170" s="87"/>
      <c r="I2170" s="89"/>
    </row>
    <row r="2171" spans="7:9" ht="12.75">
      <c r="G2171" s="540"/>
      <c r="H2171" s="87"/>
      <c r="I2171" s="89"/>
    </row>
    <row r="2172" spans="7:9" ht="12.75">
      <c r="G2172" s="540"/>
      <c r="H2172" s="87"/>
      <c r="I2172" s="89"/>
    </row>
    <row r="2173" spans="7:9" ht="12.75">
      <c r="G2173" s="540"/>
      <c r="H2173" s="87"/>
      <c r="I2173" s="89"/>
    </row>
    <row r="2174" spans="7:9" ht="12.75">
      <c r="G2174" s="540"/>
      <c r="H2174" s="87"/>
      <c r="I2174" s="89"/>
    </row>
    <row r="2175" spans="7:9" ht="12.75">
      <c r="G2175" s="540"/>
      <c r="H2175" s="87"/>
      <c r="I2175" s="89"/>
    </row>
    <row r="2176" spans="7:9" ht="12.75">
      <c r="G2176" s="540"/>
      <c r="H2176" s="87"/>
      <c r="I2176" s="89"/>
    </row>
    <row r="2177" spans="7:9" ht="12.75">
      <c r="G2177" s="540"/>
      <c r="H2177" s="87"/>
      <c r="I2177" s="89"/>
    </row>
    <row r="2178" spans="7:9" ht="12.75">
      <c r="G2178" s="540"/>
      <c r="H2178" s="87"/>
      <c r="I2178" s="89"/>
    </row>
    <row r="2179" spans="7:9" ht="12.75">
      <c r="G2179" s="540"/>
      <c r="H2179" s="87"/>
      <c r="I2179" s="89"/>
    </row>
    <row r="2180" spans="7:9" ht="12.75">
      <c r="G2180" s="540"/>
      <c r="H2180" s="87"/>
      <c r="I2180" s="89"/>
    </row>
    <row r="2181" spans="7:9" ht="12.75">
      <c r="G2181" s="540"/>
      <c r="H2181" s="87"/>
      <c r="I2181" s="89"/>
    </row>
    <row r="2182" spans="7:9" ht="12.75">
      <c r="G2182" s="540"/>
      <c r="H2182" s="87"/>
      <c r="I2182" s="89"/>
    </row>
    <row r="2183" spans="7:9" ht="12.75">
      <c r="G2183" s="540"/>
      <c r="H2183" s="87"/>
      <c r="I2183" s="89"/>
    </row>
    <row r="2184" spans="7:9" ht="12.75">
      <c r="G2184" s="540"/>
      <c r="H2184" s="87"/>
      <c r="I2184" s="89"/>
    </row>
    <row r="2185" spans="7:9" ht="12.75">
      <c r="G2185" s="540"/>
      <c r="H2185" s="87"/>
      <c r="I2185" s="89"/>
    </row>
    <row r="2186" spans="7:9" ht="12.75">
      <c r="G2186" s="540"/>
      <c r="H2186" s="87"/>
      <c r="I2186" s="89"/>
    </row>
    <row r="2187" spans="7:9" ht="12.75">
      <c r="G2187" s="540"/>
      <c r="H2187" s="87"/>
      <c r="I2187" s="89"/>
    </row>
    <row r="2188" spans="7:9" ht="12.75">
      <c r="G2188" s="540"/>
      <c r="H2188" s="87"/>
      <c r="I2188" s="89"/>
    </row>
    <row r="2189" spans="7:9" ht="12.75">
      <c r="G2189" s="540"/>
      <c r="H2189" s="87"/>
      <c r="I2189" s="89"/>
    </row>
    <row r="2190" spans="7:9" ht="12.75">
      <c r="G2190" s="540"/>
      <c r="H2190" s="87"/>
      <c r="I2190" s="89"/>
    </row>
    <row r="2191" spans="7:9" ht="12.75">
      <c r="G2191" s="540"/>
      <c r="H2191" s="87"/>
      <c r="I2191" s="89"/>
    </row>
    <row r="2192" spans="7:9" ht="12.75">
      <c r="G2192" s="540"/>
      <c r="H2192" s="87"/>
      <c r="I2192" s="89"/>
    </row>
    <row r="2193" spans="7:9" ht="12.75">
      <c r="G2193" s="540"/>
      <c r="H2193" s="87"/>
      <c r="I2193" s="89"/>
    </row>
    <row r="2194" spans="7:9" ht="12.75">
      <c r="G2194" s="540"/>
      <c r="H2194" s="87"/>
      <c r="I2194" s="89"/>
    </row>
    <row r="2195" spans="7:9" ht="12.75">
      <c r="G2195" s="540"/>
      <c r="H2195" s="87"/>
      <c r="I2195" s="89"/>
    </row>
    <row r="2196" spans="7:9" ht="12.75">
      <c r="G2196" s="540"/>
      <c r="H2196" s="87"/>
      <c r="I2196" s="89"/>
    </row>
    <row r="2197" spans="7:9" ht="12.75">
      <c r="G2197" s="540"/>
      <c r="H2197" s="87"/>
      <c r="I2197" s="89"/>
    </row>
    <row r="2198" spans="7:9" ht="12.75">
      <c r="G2198" s="540"/>
      <c r="H2198" s="87"/>
      <c r="I2198" s="89"/>
    </row>
    <row r="2199" spans="7:9" ht="12.75">
      <c r="G2199" s="540"/>
      <c r="H2199" s="87"/>
      <c r="I2199" s="89"/>
    </row>
    <row r="2200" spans="7:9" ht="12.75">
      <c r="G2200" s="540"/>
      <c r="H2200" s="87"/>
      <c r="I2200" s="89"/>
    </row>
    <row r="2201" spans="7:9" ht="12.75">
      <c r="G2201" s="540"/>
      <c r="H2201" s="87"/>
      <c r="I2201" s="89"/>
    </row>
    <row r="2202" spans="7:9" ht="12.75">
      <c r="G2202" s="540"/>
      <c r="H2202" s="87"/>
      <c r="I2202" s="89"/>
    </row>
    <row r="2203" spans="7:9" ht="12.75">
      <c r="G2203" s="540"/>
      <c r="H2203" s="87"/>
      <c r="I2203" s="89"/>
    </row>
    <row r="2204" spans="7:9" ht="12.75">
      <c r="G2204" s="540"/>
      <c r="H2204" s="87"/>
      <c r="I2204" s="89"/>
    </row>
    <row r="2205" spans="7:9" ht="12.75">
      <c r="G2205" s="540"/>
      <c r="H2205" s="87"/>
      <c r="I2205" s="89"/>
    </row>
    <row r="2206" spans="7:9" ht="12.75">
      <c r="G2206" s="540"/>
      <c r="H2206" s="87"/>
      <c r="I2206" s="89"/>
    </row>
    <row r="2207" spans="7:9" ht="12.75">
      <c r="G2207" s="540"/>
      <c r="H2207" s="87"/>
      <c r="I2207" s="89"/>
    </row>
    <row r="2208" spans="7:9" ht="12.75">
      <c r="G2208" s="540"/>
      <c r="H2208" s="87"/>
      <c r="I2208" s="89"/>
    </row>
    <row r="2209" spans="7:9" ht="12.75">
      <c r="G2209" s="540"/>
      <c r="H2209" s="87"/>
      <c r="I2209" s="89"/>
    </row>
    <row r="2210" spans="7:9" ht="12.75">
      <c r="G2210" s="540"/>
      <c r="H2210" s="87"/>
      <c r="I2210" s="89"/>
    </row>
    <row r="2211" spans="7:9" ht="12.75">
      <c r="G2211" s="540"/>
      <c r="H2211" s="87"/>
      <c r="I2211" s="89"/>
    </row>
    <row r="2212" spans="7:9" ht="12.75">
      <c r="G2212" s="540"/>
      <c r="H2212" s="87"/>
      <c r="I2212" s="89"/>
    </row>
    <row r="2213" spans="7:9" ht="12.75">
      <c r="G2213" s="540"/>
      <c r="H2213" s="87"/>
      <c r="I2213" s="89"/>
    </row>
    <row r="2214" spans="7:9" ht="12.75">
      <c r="G2214" s="540"/>
      <c r="H2214" s="87"/>
      <c r="I2214" s="89"/>
    </row>
    <row r="2215" spans="7:9" ht="12.75">
      <c r="G2215" s="540"/>
      <c r="H2215" s="87"/>
      <c r="I2215" s="89"/>
    </row>
    <row r="2216" spans="7:9" ht="12.75">
      <c r="G2216" s="540"/>
      <c r="H2216" s="87"/>
      <c r="I2216" s="89"/>
    </row>
    <row r="2217" spans="7:9" ht="12.75">
      <c r="G2217" s="540"/>
      <c r="H2217" s="87"/>
      <c r="I2217" s="89"/>
    </row>
    <row r="2218" spans="7:9" ht="12.75">
      <c r="G2218" s="540"/>
      <c r="H2218" s="87"/>
      <c r="I2218" s="89"/>
    </row>
    <row r="2219" spans="7:9" ht="12.75">
      <c r="G2219" s="540"/>
      <c r="H2219" s="87"/>
      <c r="I2219" s="89"/>
    </row>
    <row r="2220" spans="7:9" ht="12.75">
      <c r="G2220" s="540"/>
      <c r="H2220" s="87"/>
      <c r="I2220" s="89"/>
    </row>
    <row r="2221" spans="7:9" ht="12.75">
      <c r="G2221" s="540"/>
      <c r="H2221" s="87"/>
      <c r="I2221" s="89"/>
    </row>
    <row r="2222" spans="7:9" ht="12.75">
      <c r="G2222" s="540"/>
      <c r="H2222" s="87"/>
      <c r="I2222" s="89"/>
    </row>
    <row r="2223" spans="7:9" ht="12.75">
      <c r="G2223" s="540"/>
      <c r="H2223" s="87"/>
      <c r="I2223" s="89"/>
    </row>
    <row r="2224" spans="7:9" ht="12.75">
      <c r="G2224" s="540"/>
      <c r="H2224" s="87"/>
      <c r="I2224" s="89"/>
    </row>
    <row r="2225" spans="7:9" ht="12.75">
      <c r="G2225" s="540"/>
      <c r="H2225" s="87"/>
      <c r="I2225" s="89"/>
    </row>
    <row r="2226" spans="7:9" ht="12.75">
      <c r="G2226" s="540"/>
      <c r="H2226" s="87"/>
      <c r="I2226" s="89"/>
    </row>
    <row r="2227" spans="7:9" ht="12.75">
      <c r="G2227" s="540"/>
      <c r="H2227" s="87"/>
      <c r="I2227" s="89"/>
    </row>
    <row r="2228" spans="7:9" ht="12.75">
      <c r="G2228" s="540"/>
      <c r="H2228" s="87"/>
      <c r="I2228" s="89"/>
    </row>
    <row r="2229" spans="7:9" ht="12.75">
      <c r="G2229" s="540"/>
      <c r="H2229" s="87"/>
      <c r="I2229" s="89"/>
    </row>
    <row r="2230" spans="7:9" ht="12.75">
      <c r="G2230" s="540"/>
      <c r="H2230" s="87"/>
      <c r="I2230" s="89"/>
    </row>
    <row r="2231" spans="7:9" ht="12.75">
      <c r="G2231" s="540"/>
      <c r="H2231" s="87"/>
      <c r="I2231" s="89"/>
    </row>
    <row r="2232" spans="7:9" ht="12.75">
      <c r="G2232" s="540"/>
      <c r="H2232" s="87"/>
      <c r="I2232" s="89"/>
    </row>
    <row r="2233" spans="7:9" ht="12.75">
      <c r="G2233" s="540"/>
      <c r="H2233" s="87"/>
      <c r="I2233" s="89"/>
    </row>
    <row r="2234" spans="7:9" ht="12.75">
      <c r="G2234" s="540"/>
      <c r="H2234" s="87"/>
      <c r="I2234" s="89"/>
    </row>
    <row r="2235" spans="7:9" ht="12.75">
      <c r="G2235" s="540"/>
      <c r="H2235" s="87"/>
      <c r="I2235" s="89"/>
    </row>
    <row r="2236" spans="7:9" ht="12.75">
      <c r="G2236" s="540"/>
      <c r="H2236" s="87"/>
      <c r="I2236" s="89"/>
    </row>
    <row r="2237" spans="7:9" ht="12.75">
      <c r="G2237" s="540"/>
      <c r="H2237" s="87"/>
      <c r="I2237" s="89"/>
    </row>
    <row r="2238" spans="7:9" ht="12.75">
      <c r="G2238" s="540"/>
      <c r="H2238" s="87"/>
      <c r="I2238" s="89"/>
    </row>
    <row r="2239" spans="7:9" ht="12.75">
      <c r="G2239" s="540"/>
      <c r="H2239" s="87"/>
      <c r="I2239" s="89"/>
    </row>
    <row r="2240" spans="7:9" ht="12.75">
      <c r="G2240" s="540"/>
      <c r="H2240" s="87"/>
      <c r="I2240" s="89"/>
    </row>
    <row r="2241" spans="7:9" ht="12.75">
      <c r="G2241" s="540"/>
      <c r="H2241" s="87"/>
      <c r="I2241" s="89"/>
    </row>
    <row r="2242" spans="7:9" ht="12.75">
      <c r="G2242" s="540"/>
      <c r="H2242" s="87"/>
      <c r="I2242" s="89"/>
    </row>
    <row r="2243" spans="7:9" ht="12.75">
      <c r="G2243" s="540"/>
      <c r="H2243" s="87"/>
      <c r="I2243" s="89"/>
    </row>
    <row r="2244" spans="7:9" ht="12.75">
      <c r="G2244" s="540"/>
      <c r="H2244" s="87"/>
      <c r="I2244" s="89"/>
    </row>
    <row r="2245" spans="7:9" ht="12.75">
      <c r="G2245" s="540"/>
      <c r="H2245" s="87"/>
      <c r="I2245" s="89"/>
    </row>
    <row r="2246" spans="7:9" ht="12.75">
      <c r="G2246" s="540"/>
      <c r="H2246" s="87"/>
      <c r="I2246" s="89"/>
    </row>
    <row r="2247" spans="7:9" ht="12.75">
      <c r="G2247" s="540"/>
      <c r="H2247" s="87"/>
      <c r="I2247" s="89"/>
    </row>
    <row r="2248" spans="7:9" ht="12.75">
      <c r="G2248" s="540"/>
      <c r="H2248" s="87"/>
      <c r="I2248" s="89"/>
    </row>
    <row r="2249" spans="7:9" ht="12.75">
      <c r="G2249" s="540"/>
      <c r="H2249" s="87"/>
      <c r="I2249" s="89"/>
    </row>
    <row r="2250" spans="7:9" ht="12.75">
      <c r="G2250" s="540"/>
      <c r="H2250" s="87"/>
      <c r="I2250" s="89"/>
    </row>
    <row r="2251" spans="7:9" ht="12.75">
      <c r="G2251" s="540"/>
      <c r="H2251" s="87"/>
      <c r="I2251" s="89"/>
    </row>
    <row r="2252" spans="7:9" ht="12.75">
      <c r="G2252" s="540"/>
      <c r="H2252" s="87"/>
      <c r="I2252" s="89"/>
    </row>
    <row r="2253" spans="7:9" ht="12.75">
      <c r="G2253" s="540"/>
      <c r="H2253" s="87"/>
      <c r="I2253" s="89"/>
    </row>
    <row r="2254" spans="7:9" ht="12.75">
      <c r="G2254" s="540"/>
      <c r="H2254" s="87"/>
      <c r="I2254" s="89"/>
    </row>
    <row r="2255" spans="7:9" ht="12.75">
      <c r="G2255" s="540"/>
      <c r="H2255" s="87"/>
      <c r="I2255" s="89"/>
    </row>
    <row r="2256" spans="7:9" ht="12.75">
      <c r="G2256" s="540"/>
      <c r="H2256" s="87"/>
      <c r="I2256" s="89"/>
    </row>
    <row r="2257" spans="7:9" ht="12.75">
      <c r="G2257" s="540"/>
      <c r="H2257" s="87"/>
      <c r="I2257" s="89"/>
    </row>
    <row r="2258" spans="7:9" ht="12.75">
      <c r="G2258" s="540"/>
      <c r="H2258" s="87"/>
      <c r="I2258" s="89"/>
    </row>
    <row r="2259" spans="7:9" ht="12.75">
      <c r="G2259" s="540"/>
      <c r="H2259" s="87"/>
      <c r="I2259" s="89"/>
    </row>
    <row r="2260" spans="7:9" ht="12.75">
      <c r="G2260" s="540"/>
      <c r="H2260" s="87"/>
      <c r="I2260" s="89"/>
    </row>
    <row r="2261" spans="7:9" ht="12.75">
      <c r="G2261" s="540"/>
      <c r="H2261" s="87"/>
      <c r="I2261" s="89"/>
    </row>
    <row r="2262" spans="7:9" ht="12.75">
      <c r="G2262" s="540"/>
      <c r="H2262" s="87"/>
      <c r="I2262" s="89"/>
    </row>
    <row r="2263" spans="7:9" ht="12.75">
      <c r="G2263" s="540"/>
      <c r="H2263" s="87"/>
      <c r="I2263" s="89"/>
    </row>
    <row r="2264" spans="7:9" ht="12.75">
      <c r="G2264" s="540"/>
      <c r="H2264" s="87"/>
      <c r="I2264" s="89"/>
    </row>
    <row r="2265" spans="7:9" ht="12.75">
      <c r="G2265" s="540"/>
      <c r="H2265" s="87"/>
      <c r="I2265" s="89"/>
    </row>
    <row r="2266" spans="7:9" ht="12.75">
      <c r="G2266" s="540"/>
      <c r="H2266" s="87"/>
      <c r="I2266" s="89"/>
    </row>
    <row r="2267" spans="7:9" ht="12.75">
      <c r="G2267" s="540"/>
      <c r="H2267" s="87"/>
      <c r="I2267" s="89"/>
    </row>
    <row r="2268" spans="7:9" ht="12.75">
      <c r="G2268" s="540"/>
      <c r="H2268" s="87"/>
      <c r="I2268" s="89"/>
    </row>
    <row r="2269" spans="7:9" ht="12.75">
      <c r="G2269" s="540"/>
      <c r="H2269" s="87"/>
      <c r="I2269" s="89"/>
    </row>
    <row r="2270" spans="7:9" ht="12.75">
      <c r="G2270" s="540"/>
      <c r="H2270" s="87"/>
      <c r="I2270" s="89"/>
    </row>
    <row r="2271" spans="7:9" ht="12.75">
      <c r="G2271" s="540"/>
      <c r="H2271" s="87"/>
      <c r="I2271" s="89"/>
    </row>
    <row r="2272" spans="7:9" ht="12.75">
      <c r="G2272" s="540"/>
      <c r="H2272" s="87"/>
      <c r="I2272" s="89"/>
    </row>
    <row r="2273" spans="7:9" ht="12.75">
      <c r="G2273" s="540"/>
      <c r="H2273" s="87"/>
      <c r="I2273" s="89"/>
    </row>
    <row r="2274" spans="7:9" ht="12.75">
      <c r="G2274" s="540"/>
      <c r="H2274" s="87"/>
      <c r="I2274" s="89"/>
    </row>
    <row r="2275" spans="7:9" ht="12.75">
      <c r="G2275" s="540"/>
      <c r="H2275" s="87"/>
      <c r="I2275" s="89"/>
    </row>
    <row r="2276" spans="7:9" ht="12.75">
      <c r="G2276" s="540"/>
      <c r="H2276" s="87"/>
      <c r="I2276" s="89"/>
    </row>
    <row r="2277" spans="7:9" ht="12.75">
      <c r="G2277" s="540"/>
      <c r="H2277" s="87"/>
      <c r="I2277" s="89"/>
    </row>
    <row r="2278" spans="7:9" ht="12.75">
      <c r="G2278" s="540"/>
      <c r="H2278" s="87"/>
      <c r="I2278" s="89"/>
    </row>
    <row r="2279" spans="7:9" ht="12.75">
      <c r="G2279" s="540"/>
      <c r="H2279" s="87"/>
      <c r="I2279" s="89"/>
    </row>
    <row r="2280" spans="7:9" ht="12.75">
      <c r="G2280" s="540"/>
      <c r="H2280" s="87"/>
      <c r="I2280" s="89"/>
    </row>
    <row r="2281" spans="7:9" ht="12.75">
      <c r="G2281" s="540"/>
      <c r="H2281" s="87"/>
      <c r="I2281" s="89"/>
    </row>
    <row r="2282" spans="7:9" ht="12.75">
      <c r="G2282" s="540"/>
      <c r="H2282" s="87"/>
      <c r="I2282" s="89"/>
    </row>
    <row r="2283" spans="7:9" ht="12.75">
      <c r="G2283" s="540"/>
      <c r="H2283" s="87"/>
      <c r="I2283" s="89"/>
    </row>
    <row r="2284" spans="7:9" ht="12.75">
      <c r="G2284" s="540"/>
      <c r="H2284" s="87"/>
      <c r="I2284" s="89"/>
    </row>
    <row r="2285" spans="7:9" ht="12.75">
      <c r="G2285" s="540"/>
      <c r="H2285" s="87"/>
      <c r="I2285" s="89"/>
    </row>
    <row r="2286" spans="7:9" ht="12.75">
      <c r="G2286" s="540"/>
      <c r="H2286" s="87"/>
      <c r="I2286" s="89"/>
    </row>
    <row r="2287" spans="7:9" ht="12.75">
      <c r="G2287" s="540"/>
      <c r="H2287" s="87"/>
      <c r="I2287" s="89"/>
    </row>
    <row r="2288" spans="7:9" ht="12.75">
      <c r="G2288" s="540"/>
      <c r="H2288" s="87"/>
      <c r="I2288" s="89"/>
    </row>
    <row r="2289" spans="7:9" ht="12.75">
      <c r="G2289" s="540"/>
      <c r="H2289" s="87"/>
      <c r="I2289" s="89"/>
    </row>
    <row r="2290" spans="7:9" ht="12.75">
      <c r="G2290" s="540"/>
      <c r="H2290" s="87"/>
      <c r="I2290" s="89"/>
    </row>
    <row r="2291" spans="7:9" ht="12.75">
      <c r="G2291" s="540"/>
      <c r="H2291" s="87"/>
      <c r="I2291" s="89"/>
    </row>
    <row r="2292" spans="7:9" ht="12.75">
      <c r="G2292" s="540"/>
      <c r="H2292" s="87"/>
      <c r="I2292" s="89"/>
    </row>
    <row r="2293" spans="7:9" ht="12.75">
      <c r="G2293" s="540"/>
      <c r="H2293" s="87"/>
      <c r="I2293" s="89"/>
    </row>
    <row r="2294" spans="7:9" ht="12.75">
      <c r="G2294" s="540"/>
      <c r="H2294" s="87"/>
      <c r="I2294" s="89"/>
    </row>
    <row r="2295" spans="7:9" ht="12.75">
      <c r="G2295" s="540"/>
      <c r="H2295" s="87"/>
      <c r="I2295" s="89"/>
    </row>
    <row r="2296" spans="7:9" ht="12.75">
      <c r="G2296" s="540"/>
      <c r="H2296" s="87"/>
      <c r="I2296" s="89"/>
    </row>
    <row r="2297" spans="7:9" ht="12.75">
      <c r="G2297" s="540"/>
      <c r="H2297" s="87"/>
      <c r="I2297" s="89"/>
    </row>
    <row r="2298" spans="7:9" ht="12.75">
      <c r="G2298" s="540"/>
      <c r="H2298" s="87"/>
      <c r="I2298" s="89"/>
    </row>
    <row r="2299" spans="7:9" ht="12.75">
      <c r="G2299" s="540"/>
      <c r="H2299" s="87"/>
      <c r="I2299" s="89"/>
    </row>
    <row r="2300" spans="7:9" ht="12.75">
      <c r="G2300" s="540"/>
      <c r="H2300" s="87"/>
      <c r="I2300" s="89"/>
    </row>
    <row r="2301" spans="7:9" ht="12.75">
      <c r="G2301" s="540"/>
      <c r="H2301" s="87"/>
      <c r="I2301" s="89"/>
    </row>
    <row r="2302" spans="7:9" ht="12.75">
      <c r="G2302" s="540"/>
      <c r="H2302" s="87"/>
      <c r="I2302" s="89"/>
    </row>
    <row r="2303" spans="7:9" ht="12.75">
      <c r="G2303" s="540"/>
      <c r="H2303" s="87"/>
      <c r="I2303" s="89"/>
    </row>
    <row r="2304" spans="7:9" ht="12.75">
      <c r="G2304" s="540"/>
      <c r="H2304" s="87"/>
      <c r="I2304" s="89"/>
    </row>
    <row r="2305" spans="7:9" ht="12.75">
      <c r="G2305" s="540"/>
      <c r="H2305" s="87"/>
      <c r="I2305" s="89"/>
    </row>
    <row r="2306" spans="7:9" ht="12.75">
      <c r="G2306" s="540"/>
      <c r="H2306" s="87"/>
      <c r="I2306" s="89"/>
    </row>
    <row r="2307" spans="7:9" ht="12.75">
      <c r="G2307" s="540"/>
      <c r="H2307" s="87"/>
      <c r="I2307" s="89"/>
    </row>
    <row r="2308" spans="7:9" ht="12.75">
      <c r="G2308" s="540"/>
      <c r="H2308" s="87"/>
      <c r="I2308" s="89"/>
    </row>
    <row r="2309" spans="7:9" ht="12.75">
      <c r="G2309" s="540"/>
      <c r="H2309" s="87"/>
      <c r="I2309" s="89"/>
    </row>
    <row r="2310" spans="7:9" ht="12.75">
      <c r="G2310" s="540"/>
      <c r="H2310" s="87"/>
      <c r="I2310" s="89"/>
    </row>
    <row r="2311" spans="7:9" ht="12.75">
      <c r="G2311" s="540"/>
      <c r="H2311" s="87"/>
      <c r="I2311" s="89"/>
    </row>
    <row r="2312" spans="7:9" ht="12.75">
      <c r="G2312" s="540"/>
      <c r="H2312" s="87"/>
      <c r="I2312" s="89"/>
    </row>
    <row r="2313" spans="7:9" ht="12.75">
      <c r="G2313" s="540"/>
      <c r="H2313" s="87"/>
      <c r="I2313" s="89"/>
    </row>
    <row r="2314" spans="7:9" ht="12.75">
      <c r="G2314" s="540"/>
      <c r="H2314" s="87"/>
      <c r="I2314" s="89"/>
    </row>
    <row r="2315" spans="7:9" ht="12.75">
      <c r="G2315" s="540"/>
      <c r="H2315" s="87"/>
      <c r="I2315" s="89"/>
    </row>
    <row r="2316" spans="7:9" ht="12.75">
      <c r="G2316" s="540"/>
      <c r="H2316" s="87"/>
      <c r="I2316" s="89"/>
    </row>
    <row r="2317" spans="7:9" ht="12.75">
      <c r="G2317" s="540"/>
      <c r="H2317" s="87"/>
      <c r="I2317" s="89"/>
    </row>
    <row r="2318" spans="7:9" ht="12.75">
      <c r="G2318" s="540"/>
      <c r="H2318" s="87"/>
      <c r="I2318" s="89"/>
    </row>
    <row r="2319" spans="7:9" ht="12.75">
      <c r="G2319" s="540"/>
      <c r="H2319" s="87"/>
      <c r="I2319" s="89"/>
    </row>
    <row r="2320" spans="7:9" ht="12.75">
      <c r="G2320" s="540"/>
      <c r="H2320" s="87"/>
      <c r="I2320" s="89"/>
    </row>
    <row r="2321" spans="7:9" ht="12.75">
      <c r="G2321" s="540"/>
      <c r="H2321" s="87"/>
      <c r="I2321" s="89"/>
    </row>
    <row r="2322" spans="7:9" ht="12.75">
      <c r="G2322" s="540"/>
      <c r="H2322" s="87"/>
      <c r="I2322" s="89"/>
    </row>
    <row r="2323" spans="7:9" ht="12.75">
      <c r="G2323" s="540"/>
      <c r="H2323" s="87"/>
      <c r="I2323" s="89"/>
    </row>
    <row r="2324" spans="7:9" ht="12.75">
      <c r="G2324" s="540"/>
      <c r="H2324" s="87"/>
      <c r="I2324" s="89"/>
    </row>
    <row r="2325" spans="7:9" ht="12.75">
      <c r="G2325" s="540"/>
      <c r="H2325" s="87"/>
      <c r="I2325" s="89"/>
    </row>
    <row r="2326" spans="7:9" ht="12.75">
      <c r="G2326" s="540"/>
      <c r="H2326" s="87"/>
      <c r="I2326" s="89"/>
    </row>
    <row r="2327" spans="7:9" ht="12.75">
      <c r="G2327" s="540"/>
      <c r="H2327" s="87"/>
      <c r="I2327" s="89"/>
    </row>
    <row r="2328" spans="7:9" ht="12.75">
      <c r="G2328" s="540"/>
      <c r="H2328" s="87"/>
      <c r="I2328" s="89"/>
    </row>
    <row r="2329" spans="7:9" ht="12.75">
      <c r="G2329" s="540"/>
      <c r="H2329" s="87"/>
      <c r="I2329" s="89"/>
    </row>
    <row r="2330" spans="7:9" ht="12.75">
      <c r="G2330" s="540"/>
      <c r="H2330" s="87"/>
      <c r="I2330" s="89"/>
    </row>
    <row r="2331" spans="7:9" ht="12.75">
      <c r="G2331" s="540"/>
      <c r="H2331" s="87"/>
      <c r="I2331" s="89"/>
    </row>
    <row r="2332" spans="7:9" ht="12.75">
      <c r="G2332" s="540"/>
      <c r="H2332" s="87"/>
      <c r="I2332" s="89"/>
    </row>
    <row r="2333" spans="7:9" ht="12.75">
      <c r="G2333" s="540"/>
      <c r="H2333" s="87"/>
      <c r="I2333" s="89"/>
    </row>
    <row r="2334" spans="7:9" ht="12.75">
      <c r="G2334" s="540"/>
      <c r="H2334" s="87"/>
      <c r="I2334" s="89"/>
    </row>
    <row r="2335" spans="7:9" ht="12.75">
      <c r="G2335" s="540"/>
      <c r="H2335" s="87"/>
      <c r="I2335" s="89"/>
    </row>
    <row r="2336" spans="7:9" ht="12.75">
      <c r="G2336" s="540"/>
      <c r="H2336" s="87"/>
      <c r="I2336" s="89"/>
    </row>
    <row r="2337" spans="7:9" ht="12.75">
      <c r="G2337" s="540"/>
      <c r="H2337" s="87"/>
      <c r="I2337" s="89"/>
    </row>
    <row r="2338" spans="7:9" ht="12.75">
      <c r="G2338" s="540"/>
      <c r="H2338" s="87"/>
      <c r="I2338" s="89"/>
    </row>
    <row r="2339" spans="7:9" ht="12.75">
      <c r="G2339" s="540"/>
      <c r="H2339" s="87"/>
      <c r="I2339" s="89"/>
    </row>
    <row r="2340" spans="7:9" ht="12.75">
      <c r="G2340" s="540"/>
      <c r="H2340" s="87"/>
      <c r="I2340" s="89"/>
    </row>
    <row r="2341" spans="7:9" ht="12.75">
      <c r="G2341" s="540"/>
      <c r="H2341" s="87"/>
      <c r="I2341" s="89"/>
    </row>
    <row r="2342" spans="7:9" ht="12.75">
      <c r="G2342" s="540"/>
      <c r="H2342" s="87"/>
      <c r="I2342" s="89"/>
    </row>
    <row r="2343" spans="7:9" ht="12.75">
      <c r="G2343" s="540"/>
      <c r="H2343" s="87"/>
      <c r="I2343" s="89"/>
    </row>
    <row r="2344" spans="7:9" ht="12.75">
      <c r="G2344" s="540"/>
      <c r="H2344" s="87"/>
      <c r="I2344" s="89"/>
    </row>
    <row r="2345" spans="7:9" ht="12.75">
      <c r="G2345" s="540"/>
      <c r="H2345" s="87"/>
      <c r="I2345" s="89"/>
    </row>
    <row r="2346" spans="7:9" ht="12.75">
      <c r="G2346" s="540"/>
      <c r="H2346" s="87"/>
      <c r="I2346" s="89"/>
    </row>
    <row r="2347" spans="7:9" ht="12.75">
      <c r="G2347" s="540"/>
      <c r="H2347" s="87"/>
      <c r="I2347" s="89"/>
    </row>
    <row r="2348" spans="7:9" ht="12.75">
      <c r="G2348" s="540"/>
      <c r="H2348" s="87"/>
      <c r="I2348" s="89"/>
    </row>
    <row r="2349" spans="7:9" ht="12.75">
      <c r="G2349" s="540"/>
      <c r="H2349" s="87"/>
      <c r="I2349" s="89"/>
    </row>
    <row r="2350" spans="7:9" ht="12.75">
      <c r="G2350" s="540"/>
      <c r="H2350" s="87"/>
      <c r="I2350" s="89"/>
    </row>
    <row r="2351" spans="7:9" ht="12.75">
      <c r="G2351" s="540"/>
      <c r="H2351" s="87"/>
      <c r="I2351" s="89"/>
    </row>
    <row r="2352" spans="7:9" ht="12.75">
      <c r="G2352" s="540"/>
      <c r="H2352" s="87"/>
      <c r="I2352" s="89"/>
    </row>
    <row r="2353" spans="7:9" ht="12.75">
      <c r="G2353" s="540"/>
      <c r="H2353" s="87"/>
      <c r="I2353" s="89"/>
    </row>
    <row r="2354" spans="7:9" ht="12.75">
      <c r="G2354" s="540"/>
      <c r="H2354" s="87"/>
      <c r="I2354" s="89"/>
    </row>
    <row r="2355" spans="7:9" ht="12.75">
      <c r="G2355" s="540"/>
      <c r="H2355" s="87"/>
      <c r="I2355" s="89"/>
    </row>
    <row r="2356" spans="7:9" ht="12.75">
      <c r="G2356" s="540"/>
      <c r="H2356" s="87"/>
      <c r="I2356" s="89"/>
    </row>
    <row r="2357" spans="7:9" ht="12.75">
      <c r="G2357" s="540"/>
      <c r="H2357" s="87"/>
      <c r="I2357" s="89"/>
    </row>
    <row r="2358" spans="7:9" ht="12.75">
      <c r="G2358" s="540"/>
      <c r="H2358" s="87"/>
      <c r="I2358" s="89"/>
    </row>
    <row r="2359" spans="7:9" ht="12.75">
      <c r="G2359" s="540"/>
      <c r="H2359" s="87"/>
      <c r="I2359" s="89"/>
    </row>
    <row r="2360" spans="7:9" ht="12.75">
      <c r="G2360" s="540"/>
      <c r="H2360" s="87"/>
      <c r="I2360" s="89"/>
    </row>
    <row r="2361" spans="7:9" ht="12.75">
      <c r="G2361" s="540"/>
      <c r="H2361" s="87"/>
      <c r="I2361" s="89"/>
    </row>
    <row r="2362" spans="7:9" ht="12.75">
      <c r="G2362" s="540"/>
      <c r="H2362" s="87"/>
      <c r="I2362" s="89"/>
    </row>
    <row r="2363" spans="7:9" ht="12.75">
      <c r="G2363" s="540"/>
      <c r="H2363" s="87"/>
      <c r="I2363" s="89"/>
    </row>
    <row r="2364" spans="7:9" ht="12.75">
      <c r="G2364" s="540"/>
      <c r="H2364" s="87"/>
      <c r="I2364" s="89"/>
    </row>
    <row r="2365" spans="7:9" ht="12.75">
      <c r="G2365" s="540"/>
      <c r="H2365" s="87"/>
      <c r="I2365" s="89"/>
    </row>
    <row r="2366" spans="7:9" ht="12.75">
      <c r="G2366" s="540"/>
      <c r="H2366" s="87"/>
      <c r="I2366" s="89"/>
    </row>
    <row r="2367" spans="7:9" ht="12.75">
      <c r="G2367" s="540"/>
      <c r="H2367" s="87"/>
      <c r="I2367" s="89"/>
    </row>
    <row r="2368" spans="7:9" ht="12.75">
      <c r="G2368" s="540"/>
      <c r="H2368" s="87"/>
      <c r="I2368" s="89"/>
    </row>
    <row r="2369" spans="7:9" ht="12.75">
      <c r="G2369" s="540"/>
      <c r="H2369" s="87"/>
      <c r="I2369" s="89"/>
    </row>
    <row r="2370" spans="7:9" ht="12.75">
      <c r="G2370" s="540"/>
      <c r="H2370" s="87"/>
      <c r="I2370" s="89"/>
    </row>
    <row r="2371" spans="7:9" ht="12.75">
      <c r="G2371" s="540"/>
      <c r="H2371" s="87"/>
      <c r="I2371" s="89"/>
    </row>
    <row r="2372" spans="7:9" ht="12.75">
      <c r="G2372" s="540"/>
      <c r="H2372" s="87"/>
      <c r="I2372" s="89"/>
    </row>
    <row r="2373" spans="7:9" ht="12.75">
      <c r="G2373" s="540"/>
      <c r="H2373" s="87"/>
      <c r="I2373" s="89"/>
    </row>
    <row r="2374" spans="7:9" ht="12.75">
      <c r="G2374" s="540"/>
      <c r="H2374" s="87"/>
      <c r="I2374" s="89"/>
    </row>
    <row r="2375" spans="7:9" ht="12.75">
      <c r="G2375" s="540"/>
      <c r="H2375" s="87"/>
      <c r="I2375" s="89"/>
    </row>
    <row r="2376" spans="7:9" ht="12.75">
      <c r="G2376" s="540"/>
      <c r="H2376" s="87"/>
      <c r="I2376" s="89"/>
    </row>
    <row r="2377" spans="7:9" ht="12.75">
      <c r="G2377" s="540"/>
      <c r="H2377" s="87"/>
      <c r="I2377" s="89"/>
    </row>
    <row r="2378" spans="7:9" ht="12.75">
      <c r="G2378" s="540"/>
      <c r="H2378" s="87"/>
      <c r="I2378" s="89"/>
    </row>
    <row r="2379" spans="7:9" ht="12.75">
      <c r="G2379" s="540"/>
      <c r="H2379" s="87"/>
      <c r="I2379" s="89"/>
    </row>
    <row r="2380" spans="7:9" ht="12.75">
      <c r="G2380" s="540"/>
      <c r="H2380" s="87"/>
      <c r="I2380" s="89"/>
    </row>
    <row r="2381" spans="7:9" ht="12.75">
      <c r="G2381" s="540"/>
      <c r="H2381" s="87"/>
      <c r="I2381" s="89"/>
    </row>
    <row r="2382" spans="7:9" ht="12.75">
      <c r="G2382" s="540"/>
      <c r="H2382" s="87"/>
      <c r="I2382" s="89"/>
    </row>
    <row r="2383" spans="7:9" ht="12.75">
      <c r="G2383" s="540"/>
      <c r="H2383" s="87"/>
      <c r="I2383" s="89"/>
    </row>
    <row r="2384" spans="7:9" ht="12.75">
      <c r="G2384" s="540"/>
      <c r="H2384" s="87"/>
      <c r="I2384" s="89"/>
    </row>
    <row r="2385" spans="7:9" ht="12.75">
      <c r="G2385" s="540"/>
      <c r="H2385" s="87"/>
      <c r="I2385" s="89"/>
    </row>
    <row r="2386" spans="7:9" ht="12.75">
      <c r="G2386" s="540"/>
      <c r="H2386" s="87"/>
      <c r="I2386" s="89"/>
    </row>
    <row r="2387" spans="7:9" ht="12.75">
      <c r="G2387" s="540"/>
      <c r="H2387" s="87"/>
      <c r="I2387" s="89"/>
    </row>
    <row r="2388" spans="7:9" ht="12.75">
      <c r="G2388" s="540"/>
      <c r="H2388" s="87"/>
      <c r="I2388" s="89"/>
    </row>
    <row r="2389" spans="7:9" ht="12.75">
      <c r="G2389" s="540"/>
      <c r="H2389" s="87"/>
      <c r="I2389" s="89"/>
    </row>
    <row r="2390" spans="7:9" ht="12.75">
      <c r="G2390" s="540"/>
      <c r="H2390" s="87"/>
      <c r="I2390" s="89"/>
    </row>
    <row r="2391" spans="7:9" ht="12.75">
      <c r="G2391" s="540"/>
      <c r="H2391" s="87"/>
      <c r="I2391" s="89"/>
    </row>
    <row r="2392" spans="7:9" ht="12.75">
      <c r="G2392" s="540"/>
      <c r="H2392" s="87"/>
      <c r="I2392" s="89"/>
    </row>
    <row r="2393" spans="7:9" ht="12.75">
      <c r="G2393" s="540"/>
      <c r="H2393" s="87"/>
      <c r="I2393" s="89"/>
    </row>
    <row r="2394" spans="7:9" ht="12.75">
      <c r="G2394" s="540"/>
      <c r="H2394" s="87"/>
      <c r="I2394" s="89"/>
    </row>
    <row r="2395" spans="7:9" ht="12.75">
      <c r="G2395" s="540"/>
      <c r="H2395" s="87"/>
      <c r="I2395" s="89"/>
    </row>
    <row r="2396" spans="7:9" ht="12.75">
      <c r="G2396" s="540"/>
      <c r="H2396" s="87"/>
      <c r="I2396" s="89"/>
    </row>
    <row r="2397" spans="7:9" ht="12.75">
      <c r="G2397" s="540"/>
      <c r="H2397" s="87"/>
      <c r="I2397" s="89"/>
    </row>
    <row r="2398" spans="7:9" ht="12.75">
      <c r="G2398" s="540"/>
      <c r="H2398" s="87"/>
      <c r="I2398" s="89"/>
    </row>
    <row r="2399" spans="7:9" ht="12.75">
      <c r="G2399" s="540"/>
      <c r="H2399" s="87"/>
      <c r="I2399" s="89"/>
    </row>
    <row r="2400" spans="7:9" ht="12.75">
      <c r="G2400" s="540"/>
      <c r="H2400" s="87"/>
      <c r="I2400" s="89"/>
    </row>
    <row r="2401" spans="7:9" ht="12.75">
      <c r="G2401" s="540"/>
      <c r="H2401" s="87"/>
      <c r="I2401" s="89"/>
    </row>
    <row r="2402" spans="7:9" ht="12.75">
      <c r="G2402" s="540"/>
      <c r="H2402" s="87"/>
      <c r="I2402" s="89"/>
    </row>
    <row r="2403" spans="7:9" ht="12.75">
      <c r="G2403" s="540"/>
      <c r="H2403" s="87"/>
      <c r="I2403" s="89"/>
    </row>
    <row r="2404" spans="7:9" ht="12.75">
      <c r="G2404" s="540"/>
      <c r="H2404" s="87"/>
      <c r="I2404" s="89"/>
    </row>
    <row r="2405" spans="7:9" ht="12.75">
      <c r="G2405" s="540"/>
      <c r="H2405" s="87"/>
      <c r="I2405" s="89"/>
    </row>
    <row r="2406" spans="7:9" ht="12.75">
      <c r="G2406" s="540"/>
      <c r="H2406" s="87"/>
      <c r="I2406" s="89"/>
    </row>
    <row r="2407" spans="7:9" ht="12.75">
      <c r="G2407" s="540"/>
      <c r="H2407" s="87"/>
      <c r="I2407" s="89"/>
    </row>
    <row r="2408" spans="7:9" ht="12.75">
      <c r="G2408" s="540"/>
      <c r="H2408" s="87"/>
      <c r="I2408" s="89"/>
    </row>
    <row r="2409" spans="7:9" ht="12.75">
      <c r="G2409" s="540"/>
      <c r="H2409" s="87"/>
      <c r="I2409" s="89"/>
    </row>
    <row r="2410" spans="7:9" ht="12.75">
      <c r="G2410" s="540"/>
      <c r="H2410" s="87"/>
      <c r="I2410" s="89"/>
    </row>
    <row r="2411" spans="7:9" ht="12.75">
      <c r="G2411" s="540"/>
      <c r="H2411" s="87"/>
      <c r="I2411" s="89"/>
    </row>
    <row r="2412" spans="7:9" ht="12.75">
      <c r="G2412" s="540"/>
      <c r="H2412" s="87"/>
      <c r="I2412" s="89"/>
    </row>
    <row r="2413" spans="7:9" ht="12.75">
      <c r="G2413" s="540"/>
      <c r="H2413" s="87"/>
      <c r="I2413" s="89"/>
    </row>
    <row r="2414" spans="7:9" ht="12.75">
      <c r="G2414" s="540"/>
      <c r="H2414" s="87"/>
      <c r="I2414" s="89"/>
    </row>
    <row r="2415" spans="7:9" ht="12.75">
      <c r="G2415" s="540"/>
      <c r="H2415" s="87"/>
      <c r="I2415" s="89"/>
    </row>
    <row r="2416" spans="7:9" ht="12.75">
      <c r="G2416" s="540"/>
      <c r="H2416" s="87"/>
      <c r="I2416" s="89"/>
    </row>
    <row r="2417" spans="7:9" ht="12.75">
      <c r="G2417" s="540"/>
      <c r="H2417" s="87"/>
      <c r="I2417" s="89"/>
    </row>
    <row r="2418" spans="7:9" ht="12.75">
      <c r="G2418" s="540"/>
      <c r="H2418" s="87"/>
      <c r="I2418" s="89"/>
    </row>
    <row r="2419" spans="7:9" ht="12.75">
      <c r="G2419" s="540"/>
      <c r="H2419" s="87"/>
      <c r="I2419" s="89"/>
    </row>
    <row r="2420" spans="7:9" ht="12.75">
      <c r="G2420" s="540"/>
      <c r="H2420" s="87"/>
      <c r="I2420" s="89"/>
    </row>
    <row r="2421" spans="7:9" ht="12.75">
      <c r="G2421" s="540"/>
      <c r="H2421" s="87"/>
      <c r="I2421" s="89"/>
    </row>
    <row r="2422" spans="7:9" ht="12.75">
      <c r="G2422" s="540"/>
      <c r="H2422" s="87"/>
      <c r="I2422" s="89"/>
    </row>
    <row r="2423" spans="7:9" ht="12.75">
      <c r="G2423" s="540"/>
      <c r="H2423" s="87"/>
      <c r="I2423" s="89"/>
    </row>
    <row r="2424" spans="7:9" ht="12.75">
      <c r="G2424" s="540"/>
      <c r="H2424" s="87"/>
      <c r="I2424" s="89"/>
    </row>
    <row r="2425" spans="7:9" ht="12.75">
      <c r="G2425" s="540"/>
      <c r="H2425" s="87"/>
      <c r="I2425" s="89"/>
    </row>
    <row r="2426" spans="7:9" ht="12.75">
      <c r="G2426" s="540"/>
      <c r="H2426" s="87"/>
      <c r="I2426" s="89"/>
    </row>
    <row r="2427" spans="7:9" ht="12.75">
      <c r="G2427" s="540"/>
      <c r="H2427" s="87"/>
      <c r="I2427" s="89"/>
    </row>
    <row r="2428" spans="7:9" ht="12.75">
      <c r="G2428" s="540"/>
      <c r="H2428" s="87"/>
      <c r="I2428" s="89"/>
    </row>
    <row r="2429" spans="7:9" ht="12.75">
      <c r="G2429" s="540"/>
      <c r="H2429" s="87"/>
      <c r="I2429" s="89"/>
    </row>
    <row r="2430" spans="7:9" ht="12.75">
      <c r="G2430" s="540"/>
      <c r="H2430" s="87"/>
      <c r="I2430" s="89"/>
    </row>
    <row r="2431" spans="7:9" ht="12.75">
      <c r="G2431" s="540"/>
      <c r="H2431" s="87"/>
      <c r="I2431" s="89"/>
    </row>
    <row r="2432" spans="7:9" ht="12.75">
      <c r="G2432" s="540"/>
      <c r="H2432" s="87"/>
      <c r="I2432" s="89"/>
    </row>
    <row r="2433" spans="7:9" ht="12.75">
      <c r="G2433" s="540"/>
      <c r="H2433" s="87"/>
      <c r="I2433" s="89"/>
    </row>
    <row r="2434" spans="7:9" ht="12.75">
      <c r="G2434" s="540"/>
      <c r="H2434" s="87"/>
      <c r="I2434" s="89"/>
    </row>
    <row r="2435" spans="7:9" ht="12.75">
      <c r="G2435" s="540"/>
      <c r="H2435" s="87"/>
      <c r="I2435" s="89"/>
    </row>
    <row r="2436" spans="7:9" ht="12.75">
      <c r="G2436" s="540"/>
      <c r="H2436" s="87"/>
      <c r="I2436" s="89"/>
    </row>
    <row r="2437" spans="7:9" ht="12.75">
      <c r="G2437" s="540"/>
      <c r="H2437" s="87"/>
      <c r="I2437" s="89"/>
    </row>
    <row r="2438" spans="7:9" ht="12.75">
      <c r="G2438" s="540"/>
      <c r="H2438" s="87"/>
      <c r="I2438" s="89"/>
    </row>
    <row r="2439" spans="7:9" ht="12.75">
      <c r="G2439" s="540"/>
      <c r="H2439" s="87"/>
      <c r="I2439" s="89"/>
    </row>
    <row r="2440" spans="7:9" ht="12.75">
      <c r="G2440" s="540"/>
      <c r="H2440" s="87"/>
      <c r="I2440" s="89"/>
    </row>
    <row r="2441" spans="7:9" ht="12.75">
      <c r="G2441" s="540"/>
      <c r="H2441" s="87"/>
      <c r="I2441" s="89"/>
    </row>
    <row r="2442" spans="7:9" ht="12.75">
      <c r="G2442" s="540"/>
      <c r="H2442" s="87"/>
      <c r="I2442" s="89"/>
    </row>
    <row r="2443" spans="7:9" ht="12.75">
      <c r="G2443" s="540"/>
      <c r="H2443" s="87"/>
      <c r="I2443" s="89"/>
    </row>
    <row r="2444" spans="7:9" ht="12.75">
      <c r="G2444" s="540"/>
      <c r="H2444" s="87"/>
      <c r="I2444" s="89"/>
    </row>
    <row r="2445" spans="7:9" ht="12.75">
      <c r="G2445" s="540"/>
      <c r="H2445" s="87"/>
      <c r="I2445" s="89"/>
    </row>
    <row r="2446" spans="7:9" ht="12.75">
      <c r="G2446" s="540"/>
      <c r="H2446" s="87"/>
      <c r="I2446" s="89"/>
    </row>
    <row r="2447" spans="7:9" ht="12.75">
      <c r="G2447" s="540"/>
      <c r="H2447" s="87"/>
      <c r="I2447" s="89"/>
    </row>
    <row r="2448" spans="7:9" ht="12.75">
      <c r="G2448" s="540"/>
      <c r="H2448" s="87"/>
      <c r="I2448" s="89"/>
    </row>
    <row r="2449" spans="7:9" ht="12.75">
      <c r="G2449" s="540"/>
      <c r="H2449" s="87"/>
      <c r="I2449" s="89"/>
    </row>
    <row r="2450" spans="7:9" ht="12.75">
      <c r="G2450" s="540"/>
      <c r="H2450" s="87"/>
      <c r="I2450" s="89"/>
    </row>
    <row r="2451" spans="7:9" ht="12.75">
      <c r="G2451" s="540"/>
      <c r="H2451" s="87"/>
      <c r="I2451" s="89"/>
    </row>
    <row r="2452" spans="7:9" ht="12.75">
      <c r="G2452" s="540"/>
      <c r="H2452" s="87"/>
      <c r="I2452" s="89"/>
    </row>
    <row r="2453" spans="7:9" ht="12.75">
      <c r="G2453" s="540"/>
      <c r="H2453" s="87"/>
      <c r="I2453" s="89"/>
    </row>
    <row r="2454" spans="7:9" ht="12.75">
      <c r="G2454" s="540"/>
      <c r="H2454" s="87"/>
      <c r="I2454" s="89"/>
    </row>
    <row r="2455" spans="7:9" ht="12.75">
      <c r="G2455" s="540"/>
      <c r="H2455" s="87"/>
      <c r="I2455" s="89"/>
    </row>
    <row r="2456" spans="7:9" ht="12.75">
      <c r="G2456" s="540"/>
      <c r="H2456" s="87"/>
      <c r="I2456" s="89"/>
    </row>
    <row r="2457" spans="7:9" ht="12.75">
      <c r="G2457" s="540"/>
      <c r="H2457" s="87"/>
      <c r="I2457" s="89"/>
    </row>
    <row r="2458" spans="7:9" ht="12.75">
      <c r="G2458" s="540"/>
      <c r="H2458" s="87"/>
      <c r="I2458" s="89"/>
    </row>
    <row r="2459" spans="7:9" ht="12.75">
      <c r="G2459" s="540"/>
      <c r="H2459" s="87"/>
      <c r="I2459" s="89"/>
    </row>
    <row r="2460" spans="7:9" ht="12.75">
      <c r="G2460" s="540"/>
      <c r="H2460" s="87"/>
      <c r="I2460" s="89"/>
    </row>
    <row r="2461" spans="7:9" ht="12.75">
      <c r="G2461" s="540"/>
      <c r="H2461" s="87"/>
      <c r="I2461" s="89"/>
    </row>
    <row r="2462" spans="7:9" ht="12.75">
      <c r="G2462" s="540"/>
      <c r="H2462" s="87"/>
      <c r="I2462" s="89"/>
    </row>
    <row r="2463" spans="7:9" ht="12.75">
      <c r="G2463" s="540"/>
      <c r="H2463" s="87"/>
      <c r="I2463" s="89"/>
    </row>
    <row r="2464" spans="7:9" ht="12.75">
      <c r="G2464" s="540"/>
      <c r="H2464" s="87"/>
      <c r="I2464" s="89"/>
    </row>
    <row r="2465" spans="7:9" ht="12.75">
      <c r="G2465" s="540"/>
      <c r="H2465" s="87"/>
      <c r="I2465" s="89"/>
    </row>
    <row r="2466" spans="7:9" ht="12.75">
      <c r="G2466" s="540"/>
      <c r="H2466" s="87"/>
      <c r="I2466" s="89"/>
    </row>
    <row r="2467" spans="7:9" ht="12.75">
      <c r="G2467" s="540"/>
      <c r="H2467" s="87"/>
      <c r="I2467" s="89"/>
    </row>
    <row r="2468" spans="7:9" ht="12.75">
      <c r="G2468" s="540"/>
      <c r="H2468" s="87"/>
      <c r="I2468" s="89"/>
    </row>
    <row r="2469" spans="7:9" ht="12.75">
      <c r="G2469" s="540"/>
      <c r="H2469" s="87"/>
      <c r="I2469" s="89"/>
    </row>
    <row r="2470" spans="7:9" ht="12.75">
      <c r="G2470" s="540"/>
      <c r="H2470" s="87"/>
      <c r="I2470" s="89"/>
    </row>
    <row r="2471" spans="7:9" ht="12.75">
      <c r="G2471" s="540"/>
      <c r="H2471" s="87"/>
      <c r="I2471" s="89"/>
    </row>
    <row r="2472" spans="7:9" ht="12.75">
      <c r="G2472" s="540"/>
      <c r="H2472" s="87"/>
      <c r="I2472" s="89"/>
    </row>
    <row r="2473" spans="7:9" ht="12.75">
      <c r="G2473" s="540"/>
      <c r="H2473" s="87"/>
      <c r="I2473" s="89"/>
    </row>
    <row r="2474" spans="7:9" ht="12.75">
      <c r="G2474" s="540"/>
      <c r="H2474" s="87"/>
      <c r="I2474" s="89"/>
    </row>
    <row r="2475" spans="7:9" ht="12.75">
      <c r="G2475" s="540"/>
      <c r="H2475" s="87"/>
      <c r="I2475" s="89"/>
    </row>
    <row r="2476" spans="7:9" ht="12.75">
      <c r="G2476" s="540"/>
      <c r="H2476" s="87"/>
      <c r="I2476" s="89"/>
    </row>
    <row r="2477" spans="7:9" ht="12.75">
      <c r="G2477" s="540"/>
      <c r="H2477" s="87"/>
      <c r="I2477" s="89"/>
    </row>
    <row r="2478" spans="7:9" ht="12.75">
      <c r="G2478" s="540"/>
      <c r="H2478" s="87"/>
      <c r="I2478" s="89"/>
    </row>
    <row r="2479" spans="7:9" ht="12.75">
      <c r="G2479" s="540"/>
      <c r="H2479" s="87"/>
      <c r="I2479" s="89"/>
    </row>
    <row r="2480" spans="7:9" ht="12.75">
      <c r="G2480" s="540"/>
      <c r="H2480" s="87"/>
      <c r="I2480" s="89"/>
    </row>
    <row r="2481" spans="7:9" ht="12.75">
      <c r="G2481" s="540"/>
      <c r="H2481" s="87"/>
      <c r="I2481" s="89"/>
    </row>
    <row r="2482" spans="7:9" ht="12.75">
      <c r="G2482" s="540"/>
      <c r="H2482" s="87"/>
      <c r="I2482" s="89"/>
    </row>
    <row r="2483" spans="7:9" ht="12.75">
      <c r="G2483" s="540"/>
      <c r="H2483" s="87"/>
      <c r="I2483" s="89"/>
    </row>
    <row r="2484" spans="7:9" ht="12.75">
      <c r="G2484" s="540"/>
      <c r="H2484" s="87"/>
      <c r="I2484" s="89"/>
    </row>
    <row r="2485" spans="7:9" ht="12.75">
      <c r="G2485" s="540"/>
      <c r="H2485" s="87"/>
      <c r="I2485" s="89"/>
    </row>
    <row r="2486" spans="7:9" ht="12.75">
      <c r="G2486" s="540"/>
      <c r="H2486" s="87"/>
      <c r="I2486" s="89"/>
    </row>
    <row r="2487" spans="7:9" ht="12.75">
      <c r="G2487" s="540"/>
      <c r="H2487" s="87"/>
      <c r="I2487" s="89"/>
    </row>
    <row r="2488" spans="7:9" ht="12.75">
      <c r="G2488" s="540"/>
      <c r="H2488" s="87"/>
      <c r="I2488" s="89"/>
    </row>
    <row r="2489" spans="7:9" ht="12.75">
      <c r="G2489" s="540"/>
      <c r="H2489" s="87"/>
      <c r="I2489" s="89"/>
    </row>
    <row r="2490" spans="7:9" ht="12.75">
      <c r="G2490" s="540"/>
      <c r="H2490" s="87"/>
      <c r="I2490" s="89"/>
    </row>
    <row r="2491" spans="7:9" ht="12.75">
      <c r="G2491" s="540"/>
      <c r="H2491" s="87"/>
      <c r="I2491" s="89"/>
    </row>
    <row r="2492" spans="7:9" ht="12.75">
      <c r="G2492" s="540"/>
      <c r="H2492" s="87"/>
      <c r="I2492" s="89"/>
    </row>
    <row r="2493" spans="7:9" ht="12.75">
      <c r="G2493" s="540"/>
      <c r="H2493" s="87"/>
      <c r="I2493" s="89"/>
    </row>
    <row r="2494" spans="7:9" ht="12.75">
      <c r="G2494" s="540"/>
      <c r="H2494" s="87"/>
      <c r="I2494" s="89"/>
    </row>
    <row r="2495" spans="7:9" ht="12.75">
      <c r="G2495" s="540"/>
      <c r="H2495" s="87"/>
      <c r="I2495" s="89"/>
    </row>
    <row r="2496" spans="7:9" ht="12.75">
      <c r="G2496" s="540"/>
      <c r="H2496" s="87"/>
      <c r="I2496" s="89"/>
    </row>
    <row r="2497" spans="7:9" ht="12.75">
      <c r="G2497" s="540"/>
      <c r="H2497" s="87"/>
      <c r="I2497" s="89"/>
    </row>
    <row r="2498" spans="7:9" ht="12.75">
      <c r="G2498" s="540"/>
      <c r="H2498" s="87"/>
      <c r="I2498" s="89"/>
    </row>
    <row r="2499" spans="7:9" ht="12.75">
      <c r="G2499" s="540"/>
      <c r="H2499" s="87"/>
      <c r="I2499" s="89"/>
    </row>
    <row r="2500" spans="7:9" ht="12.75">
      <c r="G2500" s="540"/>
      <c r="H2500" s="87"/>
      <c r="I2500" s="89"/>
    </row>
    <row r="2501" spans="7:9" ht="12.75">
      <c r="G2501" s="540"/>
      <c r="H2501" s="87"/>
      <c r="I2501" s="89"/>
    </row>
    <row r="2502" spans="7:9" ht="12.75">
      <c r="G2502" s="540"/>
      <c r="H2502" s="87"/>
      <c r="I2502" s="89"/>
    </row>
    <row r="2503" spans="7:9" ht="12.75">
      <c r="G2503" s="540"/>
      <c r="H2503" s="87"/>
      <c r="I2503" s="89"/>
    </row>
    <row r="2504" spans="7:9" ht="12.75">
      <c r="G2504" s="540"/>
      <c r="H2504" s="87"/>
      <c r="I2504" s="89"/>
    </row>
    <row r="2505" spans="7:9" ht="12.75">
      <c r="G2505" s="540"/>
      <c r="H2505" s="87"/>
      <c r="I2505" s="89"/>
    </row>
    <row r="2506" spans="7:9" ht="12.75">
      <c r="G2506" s="540"/>
      <c r="H2506" s="87"/>
      <c r="I2506" s="89"/>
    </row>
    <row r="2507" spans="7:9" ht="12.75">
      <c r="G2507" s="540"/>
      <c r="H2507" s="87"/>
      <c r="I2507" s="89"/>
    </row>
    <row r="2508" spans="7:9" ht="12.75">
      <c r="G2508" s="540"/>
      <c r="H2508" s="87"/>
      <c r="I2508" s="89"/>
    </row>
    <row r="2509" spans="7:9" ht="12.75">
      <c r="G2509" s="540"/>
      <c r="H2509" s="87"/>
      <c r="I2509" s="89"/>
    </row>
    <row r="2510" spans="7:9" ht="12.75">
      <c r="G2510" s="540"/>
      <c r="H2510" s="87"/>
      <c r="I2510" s="89"/>
    </row>
    <row r="2511" spans="7:9" ht="12.75">
      <c r="G2511" s="540"/>
      <c r="H2511" s="87"/>
      <c r="I2511" s="89"/>
    </row>
    <row r="2512" spans="7:9" ht="12.75">
      <c r="G2512" s="540"/>
      <c r="H2512" s="87"/>
      <c r="I2512" s="89"/>
    </row>
    <row r="2513" spans="7:9" ht="12.75">
      <c r="G2513" s="540"/>
      <c r="H2513" s="87"/>
      <c r="I2513" s="89"/>
    </row>
    <row r="2514" spans="7:9" ht="12.75">
      <c r="G2514" s="540"/>
      <c r="H2514" s="87"/>
      <c r="I2514" s="89"/>
    </row>
    <row r="2515" spans="7:9" ht="12.75">
      <c r="G2515" s="540"/>
      <c r="H2515" s="87"/>
      <c r="I2515" s="89"/>
    </row>
    <row r="2516" spans="7:9" ht="12.75">
      <c r="G2516" s="540"/>
      <c r="H2516" s="87"/>
      <c r="I2516" s="89"/>
    </row>
    <row r="2517" spans="7:9" ht="12.75">
      <c r="G2517" s="540"/>
      <c r="H2517" s="87"/>
      <c r="I2517" s="89"/>
    </row>
    <row r="2518" spans="7:9" ht="12.75">
      <c r="G2518" s="540"/>
      <c r="H2518" s="87"/>
      <c r="I2518" s="89"/>
    </row>
    <row r="2519" spans="7:9" ht="12.75">
      <c r="G2519" s="540"/>
      <c r="H2519" s="87"/>
      <c r="I2519" s="89"/>
    </row>
    <row r="2520" spans="7:9" ht="12.75">
      <c r="G2520" s="540"/>
      <c r="H2520" s="87"/>
      <c r="I2520" s="89"/>
    </row>
    <row r="2521" spans="7:9" ht="12.75">
      <c r="G2521" s="540"/>
      <c r="H2521" s="87"/>
      <c r="I2521" s="89"/>
    </row>
    <row r="2522" spans="7:9" ht="12.75">
      <c r="G2522" s="540"/>
      <c r="H2522" s="87"/>
      <c r="I2522" s="89"/>
    </row>
    <row r="2523" spans="7:9" ht="12.75">
      <c r="G2523" s="540"/>
      <c r="H2523" s="87"/>
      <c r="I2523" s="89"/>
    </row>
    <row r="2524" spans="7:9" ht="12.75">
      <c r="G2524" s="540"/>
      <c r="H2524" s="87"/>
      <c r="I2524" s="89"/>
    </row>
    <row r="2525" spans="7:9" ht="12.75">
      <c r="G2525" s="540"/>
      <c r="H2525" s="87"/>
      <c r="I2525" s="89"/>
    </row>
    <row r="2526" spans="7:9" ht="12.75">
      <c r="G2526" s="540"/>
      <c r="H2526" s="87"/>
      <c r="I2526" s="89"/>
    </row>
    <row r="2527" spans="7:9" ht="12.75">
      <c r="G2527" s="540"/>
      <c r="H2527" s="87"/>
      <c r="I2527" s="89"/>
    </row>
    <row r="2528" spans="7:9" ht="12.75">
      <c r="G2528" s="540"/>
      <c r="H2528" s="87"/>
      <c r="I2528" s="89"/>
    </row>
    <row r="2529" spans="7:9" ht="12.75">
      <c r="G2529" s="540"/>
      <c r="H2529" s="87"/>
      <c r="I2529" s="89"/>
    </row>
    <row r="2530" spans="7:9" ht="12.75">
      <c r="G2530" s="540"/>
      <c r="H2530" s="87"/>
      <c r="I2530" s="89"/>
    </row>
    <row r="2531" spans="7:9" ht="12.75">
      <c r="G2531" s="540"/>
      <c r="H2531" s="87"/>
      <c r="I2531" s="89"/>
    </row>
    <row r="2532" spans="7:9" ht="12.75">
      <c r="G2532" s="540"/>
      <c r="H2532" s="87"/>
      <c r="I2532" s="89"/>
    </row>
    <row r="2533" spans="7:9" ht="12.75">
      <c r="G2533" s="540"/>
      <c r="H2533" s="87"/>
      <c r="I2533" s="89"/>
    </row>
    <row r="2534" spans="7:9" ht="12.75">
      <c r="G2534" s="540"/>
      <c r="H2534" s="87"/>
      <c r="I2534" s="89"/>
    </row>
    <row r="2535" spans="7:9" ht="12.75">
      <c r="G2535" s="540"/>
      <c r="H2535" s="87"/>
      <c r="I2535" s="89"/>
    </row>
    <row r="2536" spans="7:9" ht="12.75">
      <c r="G2536" s="540"/>
      <c r="H2536" s="87"/>
      <c r="I2536" s="89"/>
    </row>
    <row r="2537" spans="7:9" ht="12.75">
      <c r="G2537" s="540"/>
      <c r="H2537" s="87"/>
      <c r="I2537" s="89"/>
    </row>
    <row r="2538" spans="7:9" ht="12.75">
      <c r="G2538" s="540"/>
      <c r="H2538" s="87"/>
      <c r="I2538" s="89"/>
    </row>
    <row r="2539" spans="7:9" ht="12.75">
      <c r="G2539" s="540"/>
      <c r="H2539" s="87"/>
      <c r="I2539" s="89"/>
    </row>
    <row r="2540" spans="7:9" ht="12.75">
      <c r="G2540" s="540"/>
      <c r="H2540" s="87"/>
      <c r="I2540" s="89"/>
    </row>
    <row r="2541" spans="7:9" ht="12.75">
      <c r="G2541" s="540"/>
      <c r="H2541" s="87"/>
      <c r="I2541" s="89"/>
    </row>
    <row r="2542" spans="7:9" ht="12.75">
      <c r="G2542" s="540"/>
      <c r="H2542" s="87"/>
      <c r="I2542" s="89"/>
    </row>
    <row r="2543" spans="7:9" ht="12.75">
      <c r="G2543" s="540"/>
      <c r="H2543" s="87"/>
      <c r="I2543" s="89"/>
    </row>
    <row r="2544" spans="7:9" ht="12.75">
      <c r="G2544" s="540"/>
      <c r="H2544" s="87"/>
      <c r="I2544" s="89"/>
    </row>
    <row r="2545" spans="7:9" ht="12.75">
      <c r="G2545" s="540"/>
      <c r="H2545" s="87"/>
      <c r="I2545" s="89"/>
    </row>
    <row r="2546" spans="7:9" ht="12.75">
      <c r="G2546" s="540"/>
      <c r="H2546" s="87"/>
      <c r="I2546" s="89"/>
    </row>
    <row r="2547" spans="7:9" ht="12.75">
      <c r="G2547" s="540"/>
      <c r="H2547" s="87"/>
      <c r="I2547" s="89"/>
    </row>
    <row r="2548" spans="7:9" ht="12.75">
      <c r="G2548" s="540"/>
      <c r="H2548" s="87"/>
      <c r="I2548" s="89"/>
    </row>
    <row r="2549" spans="7:9" ht="12.75">
      <c r="G2549" s="540"/>
      <c r="H2549" s="87"/>
      <c r="I2549" s="89"/>
    </row>
    <row r="2550" spans="7:9" ht="12.75">
      <c r="G2550" s="540"/>
      <c r="H2550" s="87"/>
      <c r="I2550" s="89"/>
    </row>
    <row r="2551" spans="7:9" ht="12.75">
      <c r="G2551" s="540"/>
      <c r="H2551" s="87"/>
      <c r="I2551" s="89"/>
    </row>
    <row r="2552" spans="7:9" ht="12.75">
      <c r="G2552" s="540"/>
      <c r="H2552" s="87"/>
      <c r="I2552" s="89"/>
    </row>
    <row r="2553" spans="7:9" ht="12.75">
      <c r="G2553" s="540"/>
      <c r="H2553" s="87"/>
      <c r="I2553" s="89"/>
    </row>
    <row r="2554" spans="7:9" ht="12.75">
      <c r="G2554" s="540"/>
      <c r="H2554" s="87"/>
      <c r="I2554" s="89"/>
    </row>
    <row r="2555" spans="7:9" ht="12.75">
      <c r="G2555" s="540"/>
      <c r="H2555" s="87"/>
      <c r="I2555" s="89"/>
    </row>
    <row r="2556" spans="7:9" ht="12.75">
      <c r="G2556" s="540"/>
      <c r="H2556" s="87"/>
      <c r="I2556" s="89"/>
    </row>
    <row r="2557" spans="7:9" ht="12.75">
      <c r="G2557" s="540"/>
      <c r="H2557" s="87"/>
      <c r="I2557" s="89"/>
    </row>
    <row r="2558" spans="7:9" ht="12.75">
      <c r="G2558" s="540"/>
      <c r="H2558" s="87"/>
      <c r="I2558" s="89"/>
    </row>
    <row r="2559" spans="7:9" ht="12.75">
      <c r="G2559" s="540"/>
      <c r="H2559" s="87"/>
      <c r="I2559" s="89"/>
    </row>
    <row r="2560" spans="7:9" ht="12.75">
      <c r="G2560" s="540"/>
      <c r="H2560" s="87"/>
      <c r="I2560" s="89"/>
    </row>
    <row r="2561" spans="7:9" ht="12.75">
      <c r="G2561" s="540"/>
      <c r="H2561" s="87"/>
      <c r="I2561" s="89"/>
    </row>
    <row r="2562" spans="7:9" ht="12.75">
      <c r="G2562" s="540"/>
      <c r="H2562" s="87"/>
      <c r="I2562" s="89"/>
    </row>
    <row r="2563" spans="7:9" ht="12.75">
      <c r="G2563" s="540"/>
      <c r="H2563" s="87"/>
      <c r="I2563" s="89"/>
    </row>
    <row r="2564" spans="7:9" ht="12.75">
      <c r="G2564" s="540"/>
      <c r="H2564" s="87"/>
      <c r="I2564" s="89"/>
    </row>
    <row r="2565" spans="7:9" ht="12.75">
      <c r="G2565" s="540"/>
      <c r="H2565" s="87"/>
      <c r="I2565" s="89"/>
    </row>
    <row r="2566" spans="7:9" ht="12.75">
      <c r="G2566" s="540"/>
      <c r="H2566" s="87"/>
      <c r="I2566" s="89"/>
    </row>
    <row r="2567" spans="7:9" ht="12.75">
      <c r="G2567" s="540"/>
      <c r="H2567" s="87"/>
      <c r="I2567" s="89"/>
    </row>
    <row r="2568" spans="7:9" ht="12.75">
      <c r="G2568" s="540"/>
      <c r="H2568" s="87"/>
      <c r="I2568" s="89"/>
    </row>
    <row r="2569" spans="7:9" ht="12.75">
      <c r="G2569" s="540"/>
      <c r="H2569" s="87"/>
      <c r="I2569" s="89"/>
    </row>
    <row r="2570" spans="7:9" ht="12.75">
      <c r="G2570" s="540"/>
      <c r="H2570" s="87"/>
      <c r="I2570" s="89"/>
    </row>
    <row r="2571" spans="7:9" ht="12.75">
      <c r="G2571" s="540"/>
      <c r="H2571" s="87"/>
      <c r="I2571" s="89"/>
    </row>
    <row r="2572" spans="7:9" ht="12.75">
      <c r="G2572" s="540"/>
      <c r="H2572" s="87"/>
      <c r="I2572" s="89"/>
    </row>
    <row r="2573" spans="7:9" ht="12.75">
      <c r="G2573" s="540"/>
      <c r="H2573" s="87"/>
      <c r="I2573" s="89"/>
    </row>
    <row r="2574" spans="7:9" ht="12.75">
      <c r="G2574" s="540"/>
      <c r="H2574" s="87"/>
      <c r="I2574" s="89"/>
    </row>
    <row r="2575" spans="7:9" ht="12.75">
      <c r="G2575" s="540"/>
      <c r="H2575" s="87"/>
      <c r="I2575" s="89"/>
    </row>
    <row r="2576" spans="7:9" ht="12.75">
      <c r="G2576" s="540"/>
      <c r="H2576" s="87"/>
      <c r="I2576" s="89"/>
    </row>
    <row r="2577" spans="7:9" ht="12.75">
      <c r="G2577" s="540"/>
      <c r="H2577" s="87"/>
      <c r="I2577" s="89"/>
    </row>
    <row r="2578" spans="7:9" ht="12.75">
      <c r="G2578" s="540"/>
      <c r="H2578" s="87"/>
      <c r="I2578" s="89"/>
    </row>
    <row r="2579" spans="7:9" ht="12.75">
      <c r="G2579" s="540"/>
      <c r="H2579" s="87"/>
      <c r="I2579" s="89"/>
    </row>
    <row r="2580" spans="7:9" ht="12.75">
      <c r="G2580" s="540"/>
      <c r="H2580" s="87"/>
      <c r="I2580" s="89"/>
    </row>
    <row r="2581" spans="7:9" ht="12.75">
      <c r="G2581" s="540"/>
      <c r="H2581" s="87"/>
      <c r="I2581" s="89"/>
    </row>
    <row r="2582" spans="7:9" ht="12.75">
      <c r="G2582" s="540"/>
      <c r="H2582" s="87"/>
      <c r="I2582" s="89"/>
    </row>
    <row r="2583" spans="7:9" ht="12.75">
      <c r="G2583" s="540"/>
      <c r="H2583" s="87"/>
      <c r="I2583" s="89"/>
    </row>
    <row r="2584" spans="7:9" ht="12.75">
      <c r="G2584" s="540"/>
      <c r="H2584" s="87"/>
      <c r="I2584" s="89"/>
    </row>
    <row r="2585" spans="7:9" ht="12.75">
      <c r="G2585" s="540"/>
      <c r="H2585" s="87"/>
      <c r="I2585" s="89"/>
    </row>
    <row r="2586" spans="7:9" ht="12.75">
      <c r="G2586" s="540"/>
      <c r="H2586" s="87"/>
      <c r="I2586" s="89"/>
    </row>
    <row r="2587" spans="7:9" ht="12.75">
      <c r="G2587" s="540"/>
      <c r="H2587" s="87"/>
      <c r="I2587" s="89"/>
    </row>
    <row r="2588" spans="7:9" ht="12.75">
      <c r="G2588" s="540"/>
      <c r="H2588" s="87"/>
      <c r="I2588" s="89"/>
    </row>
    <row r="2589" spans="7:9" ht="12.75">
      <c r="G2589" s="540"/>
      <c r="H2589" s="87"/>
      <c r="I2589" s="89"/>
    </row>
    <row r="2590" spans="7:9" ht="12.75">
      <c r="G2590" s="540"/>
      <c r="H2590" s="87"/>
      <c r="I2590" s="89"/>
    </row>
    <row r="2591" spans="7:9" ht="12.75">
      <c r="G2591" s="540"/>
      <c r="H2591" s="87"/>
      <c r="I2591" s="89"/>
    </row>
    <row r="2592" spans="7:9" ht="12.75">
      <c r="G2592" s="540"/>
      <c r="H2592" s="87"/>
      <c r="I2592" s="89"/>
    </row>
    <row r="2593" spans="7:9" ht="12.75">
      <c r="G2593" s="540"/>
      <c r="H2593" s="87"/>
      <c r="I2593" s="89"/>
    </row>
    <row r="2594" spans="7:9" ht="12.75">
      <c r="G2594" s="540"/>
      <c r="H2594" s="87"/>
      <c r="I2594" s="89"/>
    </row>
    <row r="2595" spans="7:9" ht="12.75">
      <c r="G2595" s="540"/>
      <c r="H2595" s="87"/>
      <c r="I2595" s="89"/>
    </row>
    <row r="2596" spans="7:9" ht="12.75">
      <c r="G2596" s="540"/>
      <c r="H2596" s="87"/>
      <c r="I2596" s="89"/>
    </row>
    <row r="2597" spans="7:9" ht="12.75">
      <c r="G2597" s="540"/>
      <c r="H2597" s="87"/>
      <c r="I2597" s="89"/>
    </row>
    <row r="2598" spans="7:9" ht="12.75">
      <c r="G2598" s="540"/>
      <c r="H2598" s="87"/>
      <c r="I2598" s="89"/>
    </row>
    <row r="2599" spans="7:9" ht="12.75">
      <c r="G2599" s="540"/>
      <c r="H2599" s="87"/>
      <c r="I2599" s="89"/>
    </row>
    <row r="2600" spans="7:9" ht="12.75">
      <c r="G2600" s="540"/>
      <c r="H2600" s="87"/>
      <c r="I2600" s="89"/>
    </row>
    <row r="2601" spans="7:9" ht="12.75">
      <c r="G2601" s="540"/>
      <c r="H2601" s="87"/>
      <c r="I2601" s="89"/>
    </row>
    <row r="2602" spans="7:9" ht="12.75">
      <c r="G2602" s="540"/>
      <c r="H2602" s="87"/>
      <c r="I2602" s="89"/>
    </row>
    <row r="2603" spans="7:9" ht="12.75">
      <c r="G2603" s="540"/>
      <c r="H2603" s="87"/>
      <c r="I2603" s="89"/>
    </row>
    <row r="2604" spans="7:9" ht="12.75">
      <c r="G2604" s="540"/>
      <c r="H2604" s="87"/>
      <c r="I2604" s="89"/>
    </row>
    <row r="2605" spans="7:9" ht="12.75">
      <c r="G2605" s="540"/>
      <c r="H2605" s="87"/>
      <c r="I2605" s="89"/>
    </row>
    <row r="2606" spans="7:9" ht="12.75">
      <c r="G2606" s="540"/>
      <c r="H2606" s="87"/>
      <c r="I2606" s="89"/>
    </row>
    <row r="2607" spans="7:9" ht="12.75">
      <c r="G2607" s="540"/>
      <c r="H2607" s="87"/>
      <c r="I2607" s="89"/>
    </row>
    <row r="2608" spans="7:9" ht="12.75">
      <c r="G2608" s="540"/>
      <c r="H2608" s="87"/>
      <c r="I2608" s="89"/>
    </row>
    <row r="2609" spans="7:9" ht="12.75">
      <c r="G2609" s="540"/>
      <c r="H2609" s="87"/>
      <c r="I2609" s="89"/>
    </row>
    <row r="2610" spans="7:9" ht="12.75">
      <c r="G2610" s="540"/>
      <c r="H2610" s="87"/>
      <c r="I2610" s="89"/>
    </row>
    <row r="2611" spans="7:9" ht="12.75">
      <c r="G2611" s="540"/>
      <c r="H2611" s="87"/>
      <c r="I2611" s="89"/>
    </row>
    <row r="2612" spans="7:9" ht="12.75">
      <c r="G2612" s="540"/>
      <c r="H2612" s="87"/>
      <c r="I2612" s="89"/>
    </row>
    <row r="2613" spans="7:9" ht="12.75">
      <c r="G2613" s="540"/>
      <c r="H2613" s="87"/>
      <c r="I2613" s="89"/>
    </row>
    <row r="2614" spans="7:9" ht="12.75">
      <c r="G2614" s="540"/>
      <c r="H2614" s="87"/>
      <c r="I2614" s="89"/>
    </row>
    <row r="2615" spans="7:9" ht="12.75">
      <c r="G2615" s="540"/>
      <c r="H2615" s="87"/>
      <c r="I2615" s="89"/>
    </row>
    <row r="2616" spans="7:9" ht="12.75">
      <c r="G2616" s="540"/>
      <c r="H2616" s="87"/>
      <c r="I2616" s="89"/>
    </row>
    <row r="2617" spans="7:9" ht="12.75">
      <c r="G2617" s="540"/>
      <c r="H2617" s="87"/>
      <c r="I2617" s="89"/>
    </row>
    <row r="2618" spans="7:9" ht="12.75">
      <c r="G2618" s="540"/>
      <c r="H2618" s="87"/>
      <c r="I2618" s="89"/>
    </row>
    <row r="2619" spans="7:9" ht="12.75">
      <c r="G2619" s="540"/>
      <c r="H2619" s="87"/>
      <c r="I2619" s="89"/>
    </row>
    <row r="2620" spans="7:9" ht="12.75">
      <c r="G2620" s="540"/>
      <c r="H2620" s="87"/>
      <c r="I2620" s="89"/>
    </row>
    <row r="2621" spans="7:9" ht="12.75">
      <c r="G2621" s="540"/>
      <c r="H2621" s="87"/>
      <c r="I2621" s="89"/>
    </row>
    <row r="2622" spans="7:9" ht="12.75">
      <c r="G2622" s="540"/>
      <c r="H2622" s="87"/>
      <c r="I2622" s="89"/>
    </row>
    <row r="2623" spans="7:9" ht="12.75">
      <c r="G2623" s="540"/>
      <c r="H2623" s="87"/>
      <c r="I2623" s="89"/>
    </row>
    <row r="2624" spans="7:9" ht="12.75">
      <c r="G2624" s="540"/>
      <c r="H2624" s="87"/>
      <c r="I2624" s="89"/>
    </row>
    <row r="2625" spans="7:9" ht="12.75">
      <c r="G2625" s="540"/>
      <c r="H2625" s="87"/>
      <c r="I2625" s="89"/>
    </row>
    <row r="2626" spans="7:9" ht="12.75">
      <c r="G2626" s="540"/>
      <c r="H2626" s="87"/>
      <c r="I2626" s="89"/>
    </row>
    <row r="2627" spans="7:9" ht="12.75">
      <c r="G2627" s="540"/>
      <c r="H2627" s="87"/>
      <c r="I2627" s="89"/>
    </row>
    <row r="2628" spans="7:9" ht="12.75">
      <c r="G2628" s="540"/>
      <c r="H2628" s="87"/>
      <c r="I2628" s="89"/>
    </row>
    <row r="2629" spans="7:9" ht="12.75">
      <c r="G2629" s="540"/>
      <c r="H2629" s="87"/>
      <c r="I2629" s="89"/>
    </row>
    <row r="2630" spans="7:9" ht="12.75">
      <c r="G2630" s="540"/>
      <c r="H2630" s="87"/>
      <c r="I2630" s="89"/>
    </row>
    <row r="2631" spans="7:9" ht="12.75">
      <c r="G2631" s="540"/>
      <c r="H2631" s="87"/>
      <c r="I2631" s="89"/>
    </row>
    <row r="2632" spans="7:9" ht="12.75">
      <c r="G2632" s="540"/>
      <c r="H2632" s="87"/>
      <c r="I2632" s="89"/>
    </row>
    <row r="2633" spans="7:9" ht="12.75">
      <c r="G2633" s="540"/>
      <c r="H2633" s="87"/>
      <c r="I2633" s="89"/>
    </row>
    <row r="2634" spans="7:9" ht="12.75">
      <c r="G2634" s="540"/>
      <c r="H2634" s="87"/>
      <c r="I2634" s="89"/>
    </row>
    <row r="2635" spans="7:9" ht="12.75">
      <c r="G2635" s="540"/>
      <c r="H2635" s="87"/>
      <c r="I2635" s="89"/>
    </row>
    <row r="2636" spans="7:9" ht="12.75">
      <c r="G2636" s="540"/>
      <c r="H2636" s="87"/>
      <c r="I2636" s="89"/>
    </row>
    <row r="2637" spans="7:9" ht="12.75">
      <c r="G2637" s="540"/>
      <c r="H2637" s="87"/>
      <c r="I2637" s="89"/>
    </row>
    <row r="2638" spans="7:9" ht="12.75">
      <c r="G2638" s="540"/>
      <c r="H2638" s="87"/>
      <c r="I2638" s="89"/>
    </row>
    <row r="2639" spans="7:9" ht="12.75">
      <c r="G2639" s="540"/>
      <c r="H2639" s="87"/>
      <c r="I2639" s="89"/>
    </row>
    <row r="2640" spans="7:9" ht="12.75">
      <c r="G2640" s="540"/>
      <c r="H2640" s="87"/>
      <c r="I2640" s="89"/>
    </row>
    <row r="2641" spans="7:9" ht="12.75">
      <c r="G2641" s="540"/>
      <c r="H2641" s="87"/>
      <c r="I2641" s="89"/>
    </row>
    <row r="2642" spans="7:9" ht="12.75">
      <c r="G2642" s="540"/>
      <c r="H2642" s="87"/>
      <c r="I2642" s="89"/>
    </row>
    <row r="2643" spans="7:9" ht="12.75">
      <c r="G2643" s="540"/>
      <c r="H2643" s="87"/>
      <c r="I2643" s="89"/>
    </row>
    <row r="2644" spans="7:9" ht="12.75">
      <c r="G2644" s="540"/>
      <c r="H2644" s="87"/>
      <c r="I2644" s="89"/>
    </row>
    <row r="2645" spans="7:9" ht="12.75">
      <c r="G2645" s="540"/>
      <c r="H2645" s="87"/>
      <c r="I2645" s="89"/>
    </row>
    <row r="2646" spans="7:9" ht="12.75">
      <c r="G2646" s="540"/>
      <c r="H2646" s="87"/>
      <c r="I2646" s="89"/>
    </row>
    <row r="2647" spans="7:9" ht="12.75">
      <c r="G2647" s="540"/>
      <c r="H2647" s="87"/>
      <c r="I2647" s="89"/>
    </row>
    <row r="2648" spans="7:9" ht="12.75">
      <c r="G2648" s="540"/>
      <c r="H2648" s="87"/>
      <c r="I2648" s="89"/>
    </row>
    <row r="2649" spans="7:9" ht="12.75">
      <c r="G2649" s="540"/>
      <c r="H2649" s="87"/>
      <c r="I2649" s="89"/>
    </row>
    <row r="2650" spans="7:9" ht="12.75">
      <c r="G2650" s="540"/>
      <c r="H2650" s="87"/>
      <c r="I2650" s="89"/>
    </row>
    <row r="2651" spans="7:9" ht="12.75">
      <c r="G2651" s="540"/>
      <c r="H2651" s="87"/>
      <c r="I2651" s="89"/>
    </row>
    <row r="2652" spans="7:9" ht="12.75">
      <c r="G2652" s="540"/>
      <c r="H2652" s="87"/>
      <c r="I2652" s="89"/>
    </row>
    <row r="2653" spans="7:9" ht="12.75">
      <c r="G2653" s="540"/>
      <c r="H2653" s="87"/>
      <c r="I2653" s="89"/>
    </row>
    <row r="2654" spans="7:9" ht="12.75">
      <c r="G2654" s="540"/>
      <c r="H2654" s="87"/>
      <c r="I2654" s="89"/>
    </row>
    <row r="2655" spans="7:9" ht="12.75">
      <c r="G2655" s="540"/>
      <c r="H2655" s="87"/>
      <c r="I2655" s="89"/>
    </row>
    <row r="2656" spans="7:9" ht="12.75">
      <c r="G2656" s="540"/>
      <c r="H2656" s="87"/>
      <c r="I2656" s="89"/>
    </row>
    <row r="2657" spans="7:9" ht="12.75">
      <c r="G2657" s="540"/>
      <c r="H2657" s="87"/>
      <c r="I2657" s="89"/>
    </row>
    <row r="2658" spans="7:9" ht="12.75">
      <c r="G2658" s="540"/>
      <c r="H2658" s="87"/>
      <c r="I2658" s="89"/>
    </row>
    <row r="2659" spans="7:9" ht="12.75">
      <c r="G2659" s="540"/>
      <c r="H2659" s="87"/>
      <c r="I2659" s="89"/>
    </row>
    <row r="2660" spans="7:9" ht="12.75">
      <c r="G2660" s="540"/>
      <c r="H2660" s="87"/>
      <c r="I2660" s="89"/>
    </row>
    <row r="2661" spans="7:9" ht="12.75">
      <c r="G2661" s="540"/>
      <c r="H2661" s="87"/>
      <c r="I2661" s="89"/>
    </row>
    <row r="2662" spans="7:9" ht="12.75">
      <c r="G2662" s="540"/>
      <c r="H2662" s="87"/>
      <c r="I2662" s="89"/>
    </row>
    <row r="2663" spans="7:9" ht="12.75">
      <c r="G2663" s="540"/>
      <c r="H2663" s="87"/>
      <c r="I2663" s="89"/>
    </row>
    <row r="2664" spans="7:9" ht="12.75">
      <c r="G2664" s="540"/>
      <c r="H2664" s="87"/>
      <c r="I2664" s="89"/>
    </row>
    <row r="2665" spans="7:9" ht="12.75">
      <c r="G2665" s="540"/>
      <c r="H2665" s="87"/>
      <c r="I2665" s="89"/>
    </row>
    <row r="2666" spans="7:9" ht="12.75">
      <c r="G2666" s="540"/>
      <c r="H2666" s="87"/>
      <c r="I2666" s="89"/>
    </row>
    <row r="2667" spans="7:9" ht="12.75">
      <c r="G2667" s="540"/>
      <c r="H2667" s="87"/>
      <c r="I2667" s="89"/>
    </row>
    <row r="2668" spans="7:9" ht="12.75">
      <c r="G2668" s="540"/>
      <c r="H2668" s="87"/>
      <c r="I2668" s="89"/>
    </row>
    <row r="2669" spans="7:9" ht="12.75">
      <c r="G2669" s="540"/>
      <c r="H2669" s="87"/>
      <c r="I2669" s="89"/>
    </row>
    <row r="2670" spans="7:9" ht="12.75">
      <c r="G2670" s="540"/>
      <c r="H2670" s="87"/>
      <c r="I2670" s="89"/>
    </row>
    <row r="2671" spans="7:9" ht="12.75">
      <c r="G2671" s="540"/>
      <c r="H2671" s="87"/>
      <c r="I2671" s="89"/>
    </row>
    <row r="2672" spans="7:9" ht="12.75">
      <c r="G2672" s="540"/>
      <c r="H2672" s="87"/>
      <c r="I2672" s="89"/>
    </row>
    <row r="2673" spans="7:9" ht="12.75">
      <c r="G2673" s="540"/>
      <c r="H2673" s="87"/>
      <c r="I2673" s="89"/>
    </row>
    <row r="2674" spans="7:9" ht="12.75">
      <c r="G2674" s="540"/>
      <c r="H2674" s="87"/>
      <c r="I2674" s="89"/>
    </row>
    <row r="2675" spans="7:9" ht="12.75">
      <c r="G2675" s="540"/>
      <c r="H2675" s="87"/>
      <c r="I2675" s="89"/>
    </row>
    <row r="2676" spans="7:9" ht="12.75">
      <c r="G2676" s="540"/>
      <c r="H2676" s="87"/>
      <c r="I2676" s="89"/>
    </row>
    <row r="2677" spans="7:9" ht="12.75">
      <c r="G2677" s="540"/>
      <c r="H2677" s="87"/>
      <c r="I2677" s="89"/>
    </row>
    <row r="2678" spans="7:9" ht="12.75">
      <c r="G2678" s="540"/>
      <c r="H2678" s="87"/>
      <c r="I2678" s="89"/>
    </row>
    <row r="2679" spans="7:9" ht="12.75">
      <c r="G2679" s="540"/>
      <c r="H2679" s="87"/>
      <c r="I2679" s="89"/>
    </row>
    <row r="2680" spans="7:9" ht="12.75">
      <c r="G2680" s="540"/>
      <c r="H2680" s="87"/>
      <c r="I2680" s="89"/>
    </row>
    <row r="2681" spans="7:9" ht="12.75">
      <c r="G2681" s="540"/>
      <c r="H2681" s="87"/>
      <c r="I2681" s="89"/>
    </row>
    <row r="2682" spans="7:9" ht="12.75">
      <c r="G2682" s="540"/>
      <c r="H2682" s="87"/>
      <c r="I2682" s="89"/>
    </row>
    <row r="2683" spans="7:9" ht="12.75">
      <c r="G2683" s="540"/>
      <c r="H2683" s="87"/>
      <c r="I2683" s="89"/>
    </row>
    <row r="2684" spans="7:9" ht="12.75">
      <c r="G2684" s="540"/>
      <c r="H2684" s="87"/>
      <c r="I2684" s="89"/>
    </row>
    <row r="2685" spans="7:9" ht="12.75">
      <c r="G2685" s="540"/>
      <c r="H2685" s="87"/>
      <c r="I2685" s="89"/>
    </row>
    <row r="2686" spans="7:9" ht="12.75">
      <c r="G2686" s="540"/>
      <c r="H2686" s="87"/>
      <c r="I2686" s="89"/>
    </row>
    <row r="2687" spans="7:9" ht="12.75">
      <c r="G2687" s="540"/>
      <c r="H2687" s="87"/>
      <c r="I2687" s="89"/>
    </row>
    <row r="2688" spans="7:9" ht="12.75">
      <c r="G2688" s="540"/>
      <c r="H2688" s="87"/>
      <c r="I2688" s="89"/>
    </row>
    <row r="2689" spans="7:9" ht="12.75">
      <c r="G2689" s="540"/>
      <c r="H2689" s="87"/>
      <c r="I2689" s="89"/>
    </row>
    <row r="2690" spans="7:9" ht="12.75">
      <c r="G2690" s="540"/>
      <c r="H2690" s="87"/>
      <c r="I2690" s="89"/>
    </row>
    <row r="2691" spans="7:9" ht="12.75">
      <c r="G2691" s="540"/>
      <c r="H2691" s="87"/>
      <c r="I2691" s="89"/>
    </row>
    <row r="2692" spans="7:9" ht="12.75">
      <c r="G2692" s="540"/>
      <c r="H2692" s="87"/>
      <c r="I2692" s="89"/>
    </row>
    <row r="2693" spans="7:9" ht="12.75">
      <c r="G2693" s="540"/>
      <c r="H2693" s="87"/>
      <c r="I2693" s="89"/>
    </row>
    <row r="2694" spans="7:9" ht="12.75">
      <c r="G2694" s="540"/>
      <c r="H2694" s="87"/>
      <c r="I2694" s="89"/>
    </row>
    <row r="2695" spans="7:9" ht="12.75">
      <c r="G2695" s="540"/>
      <c r="H2695" s="87"/>
      <c r="I2695" s="89"/>
    </row>
    <row r="2696" spans="7:9" ht="12.75">
      <c r="G2696" s="540"/>
      <c r="H2696" s="87"/>
      <c r="I2696" s="89"/>
    </row>
    <row r="2697" spans="7:9" ht="12.75">
      <c r="G2697" s="540"/>
      <c r="H2697" s="87"/>
      <c r="I2697" s="89"/>
    </row>
    <row r="2698" spans="7:9" ht="12.75">
      <c r="G2698" s="540"/>
      <c r="H2698" s="87"/>
      <c r="I2698" s="89"/>
    </row>
    <row r="2699" spans="7:9" ht="12.75">
      <c r="G2699" s="540"/>
      <c r="H2699" s="87"/>
      <c r="I2699" s="89"/>
    </row>
    <row r="2700" spans="7:9" ht="12.75">
      <c r="G2700" s="540"/>
      <c r="H2700" s="87"/>
      <c r="I2700" s="89"/>
    </row>
    <row r="2701" spans="7:9" ht="12.75">
      <c r="G2701" s="540"/>
      <c r="H2701" s="87"/>
      <c r="I2701" s="89"/>
    </row>
    <row r="2702" spans="7:9" ht="12.75">
      <c r="G2702" s="540"/>
      <c r="H2702" s="87"/>
      <c r="I2702" s="89"/>
    </row>
    <row r="2703" spans="7:9" ht="12.75">
      <c r="G2703" s="540"/>
      <c r="H2703" s="87"/>
      <c r="I2703" s="89"/>
    </row>
    <row r="2704" spans="7:9" ht="12.75">
      <c r="G2704" s="540"/>
      <c r="H2704" s="87"/>
      <c r="I2704" s="89"/>
    </row>
    <row r="2705" spans="7:9" ht="12.75">
      <c r="G2705" s="540"/>
      <c r="H2705" s="87"/>
      <c r="I2705" s="89"/>
    </row>
    <row r="2706" spans="7:9" ht="12.75">
      <c r="G2706" s="540"/>
      <c r="H2706" s="87"/>
      <c r="I2706" s="89"/>
    </row>
    <row r="2707" spans="7:9" ht="12.75">
      <c r="G2707" s="540"/>
      <c r="H2707" s="87"/>
      <c r="I2707" s="89"/>
    </row>
    <row r="2708" spans="7:9" ht="12.75">
      <c r="G2708" s="540"/>
      <c r="H2708" s="87"/>
      <c r="I2708" s="89"/>
    </row>
    <row r="2709" spans="7:9" ht="12.75">
      <c r="G2709" s="540"/>
      <c r="H2709" s="87"/>
      <c r="I2709" s="89"/>
    </row>
    <row r="2710" spans="7:9" ht="12.75">
      <c r="G2710" s="540"/>
      <c r="H2710" s="87"/>
      <c r="I2710" s="89"/>
    </row>
    <row r="2711" spans="7:9" ht="12.75">
      <c r="G2711" s="540"/>
      <c r="H2711" s="87"/>
      <c r="I2711" s="89"/>
    </row>
    <row r="2712" spans="7:9" ht="12.75">
      <c r="G2712" s="540"/>
      <c r="H2712" s="87"/>
      <c r="I2712" s="89"/>
    </row>
    <row r="2713" spans="7:9" ht="12.75">
      <c r="G2713" s="540"/>
      <c r="H2713" s="87"/>
      <c r="I2713" s="89"/>
    </row>
    <row r="2714" spans="7:9" ht="12.75">
      <c r="G2714" s="540"/>
      <c r="H2714" s="87"/>
      <c r="I2714" s="89"/>
    </row>
    <row r="2715" spans="7:9" ht="12.75">
      <c r="G2715" s="540"/>
      <c r="H2715" s="87"/>
      <c r="I2715" s="89"/>
    </row>
    <row r="2716" spans="7:9" ht="12.75">
      <c r="G2716" s="540"/>
      <c r="H2716" s="87"/>
      <c r="I2716" s="89"/>
    </row>
    <row r="2717" spans="7:9" ht="12.75">
      <c r="G2717" s="540"/>
      <c r="H2717" s="87"/>
      <c r="I2717" s="89"/>
    </row>
    <row r="2718" spans="7:9" ht="12.75">
      <c r="G2718" s="540"/>
      <c r="H2718" s="87"/>
      <c r="I2718" s="89"/>
    </row>
    <row r="2719" spans="7:9" ht="12.75">
      <c r="G2719" s="540"/>
      <c r="H2719" s="87"/>
      <c r="I2719" s="89"/>
    </row>
    <row r="2720" spans="7:9" ht="12.75">
      <c r="G2720" s="540"/>
      <c r="H2720" s="87"/>
      <c r="I2720" s="89"/>
    </row>
    <row r="2721" spans="7:9" ht="12.75">
      <c r="G2721" s="540"/>
      <c r="H2721" s="87"/>
      <c r="I2721" s="89"/>
    </row>
    <row r="2722" spans="7:9" ht="12.75">
      <c r="G2722" s="540"/>
      <c r="H2722" s="87"/>
      <c r="I2722" s="89"/>
    </row>
    <row r="2723" spans="7:9" ht="12.75">
      <c r="G2723" s="540"/>
      <c r="H2723" s="87"/>
      <c r="I2723" s="89"/>
    </row>
    <row r="2724" spans="7:9" ht="12.75">
      <c r="G2724" s="540"/>
      <c r="H2724" s="87"/>
      <c r="I2724" s="89"/>
    </row>
    <row r="2725" spans="7:9" ht="12.75">
      <c r="G2725" s="540"/>
      <c r="H2725" s="87"/>
      <c r="I2725" s="89"/>
    </row>
    <row r="2726" spans="7:9" ht="12.75">
      <c r="G2726" s="540"/>
      <c r="H2726" s="87"/>
      <c r="I2726" s="89"/>
    </row>
    <row r="2727" spans="7:9" ht="12.75">
      <c r="G2727" s="540"/>
      <c r="H2727" s="87"/>
      <c r="I2727" s="89"/>
    </row>
    <row r="2728" spans="7:9" ht="12.75">
      <c r="G2728" s="540"/>
      <c r="H2728" s="87"/>
      <c r="I2728" s="89"/>
    </row>
    <row r="2729" spans="7:9" ht="12.75">
      <c r="G2729" s="540"/>
      <c r="H2729" s="87"/>
      <c r="I2729" s="89"/>
    </row>
    <row r="2730" spans="7:9" ht="12.75">
      <c r="G2730" s="540"/>
      <c r="H2730" s="87"/>
      <c r="I2730" s="89"/>
    </row>
    <row r="2731" spans="7:9" ht="12.75">
      <c r="G2731" s="540"/>
      <c r="H2731" s="87"/>
      <c r="I2731" s="89"/>
    </row>
    <row r="2732" spans="7:9" ht="12.75">
      <c r="G2732" s="540"/>
      <c r="H2732" s="87"/>
      <c r="I2732" s="89"/>
    </row>
    <row r="2733" spans="7:9" ht="12.75">
      <c r="G2733" s="540"/>
      <c r="H2733" s="87"/>
      <c r="I2733" s="89"/>
    </row>
    <row r="2734" spans="7:9" ht="12.75">
      <c r="G2734" s="540"/>
      <c r="H2734" s="87"/>
      <c r="I2734" s="89"/>
    </row>
    <row r="2735" spans="7:9" ht="12.75">
      <c r="G2735" s="540"/>
      <c r="H2735" s="87"/>
      <c r="I2735" s="89"/>
    </row>
    <row r="2736" spans="7:9" ht="12.75">
      <c r="G2736" s="540"/>
      <c r="H2736" s="87"/>
      <c r="I2736" s="89"/>
    </row>
    <row r="2737" spans="7:9" ht="12.75">
      <c r="G2737" s="540"/>
      <c r="H2737" s="87"/>
      <c r="I2737" s="89"/>
    </row>
    <row r="2738" spans="7:9" ht="12.75">
      <c r="G2738" s="540"/>
      <c r="H2738" s="87"/>
      <c r="I2738" s="89"/>
    </row>
    <row r="2739" spans="7:9" ht="12.75">
      <c r="G2739" s="540"/>
      <c r="H2739" s="87"/>
      <c r="I2739" s="89"/>
    </row>
    <row r="2740" spans="7:9" ht="12.75">
      <c r="G2740" s="540"/>
      <c r="H2740" s="87"/>
      <c r="I2740" s="89"/>
    </row>
    <row r="2741" spans="7:9" ht="12.75">
      <c r="G2741" s="540"/>
      <c r="H2741" s="87"/>
      <c r="I2741" s="89"/>
    </row>
    <row r="2742" spans="7:9" ht="12.75">
      <c r="G2742" s="540"/>
      <c r="H2742" s="87"/>
      <c r="I2742" s="89"/>
    </row>
    <row r="2743" spans="7:9" ht="12.75">
      <c r="G2743" s="540"/>
      <c r="H2743" s="87"/>
      <c r="I2743" s="89"/>
    </row>
    <row r="2744" spans="7:9" ht="12.75">
      <c r="G2744" s="540"/>
      <c r="H2744" s="87"/>
      <c r="I2744" s="89"/>
    </row>
    <row r="2745" spans="7:9" ht="12.75">
      <c r="G2745" s="540"/>
      <c r="H2745" s="87"/>
      <c r="I2745" s="89"/>
    </row>
    <row r="2746" spans="7:9" ht="12.75">
      <c r="G2746" s="540"/>
      <c r="H2746" s="87"/>
      <c r="I2746" s="89"/>
    </row>
    <row r="2747" spans="7:9" ht="12.75">
      <c r="G2747" s="540"/>
      <c r="H2747" s="87"/>
      <c r="I2747" s="89"/>
    </row>
    <row r="2748" spans="7:9" ht="12.75">
      <c r="G2748" s="540"/>
      <c r="H2748" s="87"/>
      <c r="I2748" s="89"/>
    </row>
    <row r="2749" spans="7:9" ht="12.75">
      <c r="G2749" s="540"/>
      <c r="H2749" s="87"/>
      <c r="I2749" s="89"/>
    </row>
    <row r="2750" spans="7:9" ht="12.75">
      <c r="G2750" s="540"/>
      <c r="H2750" s="87"/>
      <c r="I2750" s="89"/>
    </row>
    <row r="2751" spans="7:9" ht="12.75">
      <c r="G2751" s="540"/>
      <c r="H2751" s="87"/>
      <c r="I2751" s="89"/>
    </row>
    <row r="2752" spans="7:9" ht="12.75">
      <c r="G2752" s="540"/>
      <c r="H2752" s="87"/>
      <c r="I2752" s="89"/>
    </row>
    <row r="2753" spans="7:9" ht="12.75">
      <c r="G2753" s="540"/>
      <c r="H2753" s="87"/>
      <c r="I2753" s="89"/>
    </row>
    <row r="2754" spans="7:9" ht="12.75">
      <c r="G2754" s="540"/>
      <c r="H2754" s="87"/>
      <c r="I2754" s="89"/>
    </row>
    <row r="2755" spans="7:9" ht="12.75">
      <c r="G2755" s="540"/>
      <c r="H2755" s="87"/>
      <c r="I2755" s="89"/>
    </row>
    <row r="2756" spans="7:9" ht="12.75">
      <c r="G2756" s="540"/>
      <c r="H2756" s="87"/>
      <c r="I2756" s="89"/>
    </row>
    <row r="2757" spans="7:9" ht="12.75">
      <c r="G2757" s="540"/>
      <c r="H2757" s="87"/>
      <c r="I2757" s="89"/>
    </row>
    <row r="2758" spans="7:9" ht="12.75">
      <c r="G2758" s="540"/>
      <c r="H2758" s="87"/>
      <c r="I2758" s="89"/>
    </row>
    <row r="2759" spans="7:9" ht="12.75">
      <c r="G2759" s="540"/>
      <c r="H2759" s="87"/>
      <c r="I2759" s="89"/>
    </row>
    <row r="2760" spans="7:9" ht="12.75">
      <c r="G2760" s="540"/>
      <c r="H2760" s="87"/>
      <c r="I2760" s="89"/>
    </row>
    <row r="2761" spans="7:9" ht="12.75">
      <c r="G2761" s="540"/>
      <c r="H2761" s="87"/>
      <c r="I2761" s="89"/>
    </row>
    <row r="2762" spans="7:9" ht="12.75">
      <c r="G2762" s="540"/>
      <c r="H2762" s="87"/>
      <c r="I2762" s="89"/>
    </row>
    <row r="2763" spans="7:9" ht="12.75">
      <c r="G2763" s="540"/>
      <c r="H2763" s="87"/>
      <c r="I2763" s="89"/>
    </row>
    <row r="2764" spans="7:9" ht="12.75">
      <c r="G2764" s="540"/>
      <c r="H2764" s="87"/>
      <c r="I2764" s="89"/>
    </row>
    <row r="2765" spans="7:9" ht="12.75">
      <c r="G2765" s="540"/>
      <c r="H2765" s="87"/>
      <c r="I2765" s="89"/>
    </row>
    <row r="2766" spans="7:9" ht="12.75">
      <c r="G2766" s="540"/>
      <c r="H2766" s="87"/>
      <c r="I2766" s="89"/>
    </row>
    <row r="2767" spans="7:9" ht="12.75">
      <c r="G2767" s="540"/>
      <c r="H2767" s="87"/>
      <c r="I2767" s="89"/>
    </row>
    <row r="2768" spans="7:9" ht="12.75">
      <c r="G2768" s="540"/>
      <c r="H2768" s="87"/>
      <c r="I2768" s="89"/>
    </row>
    <row r="2769" spans="7:9" ht="12.75">
      <c r="G2769" s="540"/>
      <c r="H2769" s="87"/>
      <c r="I2769" s="89"/>
    </row>
    <row r="2770" spans="7:9" ht="12.75">
      <c r="G2770" s="540"/>
      <c r="H2770" s="87"/>
      <c r="I2770" s="89"/>
    </row>
    <row r="2771" spans="7:9" ht="12.75">
      <c r="G2771" s="540"/>
      <c r="H2771" s="87"/>
      <c r="I2771" s="89"/>
    </row>
    <row r="2772" spans="7:9" ht="12.75">
      <c r="G2772" s="540"/>
      <c r="H2772" s="87"/>
      <c r="I2772" s="89"/>
    </row>
    <row r="2773" spans="7:9" ht="12.75">
      <c r="G2773" s="540"/>
      <c r="H2773" s="87"/>
      <c r="I2773" s="89"/>
    </row>
    <row r="2774" spans="7:9" ht="12.75">
      <c r="G2774" s="540"/>
      <c r="H2774" s="87"/>
      <c r="I2774" s="89"/>
    </row>
    <row r="2775" spans="7:9" ht="12.75">
      <c r="G2775" s="540"/>
      <c r="H2775" s="87"/>
      <c r="I2775" s="89"/>
    </row>
    <row r="2776" spans="7:9" ht="12.75">
      <c r="G2776" s="540"/>
      <c r="H2776" s="87"/>
      <c r="I2776" s="89"/>
    </row>
    <row r="2777" spans="7:9" ht="12.75">
      <c r="G2777" s="540"/>
      <c r="H2777" s="87"/>
      <c r="I2777" s="89"/>
    </row>
    <row r="2778" spans="7:9" ht="12.75">
      <c r="G2778" s="540"/>
      <c r="H2778" s="87"/>
      <c r="I2778" s="89"/>
    </row>
    <row r="2779" spans="7:9" ht="12.75">
      <c r="G2779" s="540"/>
      <c r="H2779" s="87"/>
      <c r="I2779" s="89"/>
    </row>
    <row r="2780" spans="7:9" ht="12.75">
      <c r="G2780" s="540"/>
      <c r="H2780" s="87"/>
      <c r="I2780" s="89"/>
    </row>
    <row r="2781" spans="7:9" ht="12.75">
      <c r="G2781" s="540"/>
      <c r="H2781" s="87"/>
      <c r="I2781" s="89"/>
    </row>
    <row r="2782" spans="7:9" ht="12.75">
      <c r="G2782" s="540"/>
      <c r="H2782" s="87"/>
      <c r="I2782" s="89"/>
    </row>
    <row r="2783" spans="7:9" ht="12.75">
      <c r="G2783" s="540"/>
      <c r="H2783" s="87"/>
      <c r="I2783" s="89"/>
    </row>
    <row r="2784" spans="7:9" ht="12.75">
      <c r="G2784" s="540"/>
      <c r="H2784" s="87"/>
      <c r="I2784" s="89"/>
    </row>
    <row r="2785" spans="7:9" ht="12.75">
      <c r="G2785" s="540"/>
      <c r="H2785" s="87"/>
      <c r="I2785" s="89"/>
    </row>
    <row r="2786" spans="7:9" ht="12.75">
      <c r="G2786" s="540"/>
      <c r="H2786" s="87"/>
      <c r="I2786" s="89"/>
    </row>
    <row r="2787" spans="7:9" ht="12.75">
      <c r="G2787" s="540"/>
      <c r="H2787" s="87"/>
      <c r="I2787" s="89"/>
    </row>
    <row r="2788" spans="7:9" ht="12.75">
      <c r="G2788" s="540"/>
      <c r="H2788" s="87"/>
      <c r="I2788" s="89"/>
    </row>
    <row r="2789" spans="7:9" ht="12.75">
      <c r="G2789" s="540"/>
      <c r="H2789" s="87"/>
      <c r="I2789" s="89"/>
    </row>
    <row r="2790" spans="7:9" ht="12.75">
      <c r="G2790" s="540"/>
      <c r="H2790" s="87"/>
      <c r="I2790" s="89"/>
    </row>
    <row r="2791" spans="7:9" ht="12.75">
      <c r="G2791" s="540"/>
      <c r="H2791" s="87"/>
      <c r="I2791" s="89"/>
    </row>
    <row r="2792" spans="7:9" ht="12.75">
      <c r="G2792" s="540"/>
      <c r="H2792" s="87"/>
      <c r="I2792" s="89"/>
    </row>
    <row r="2793" spans="7:9" ht="12.75">
      <c r="G2793" s="540"/>
      <c r="H2793" s="87"/>
      <c r="I2793" s="89"/>
    </row>
    <row r="2794" spans="7:9" ht="12.75">
      <c r="G2794" s="540"/>
      <c r="H2794" s="87"/>
      <c r="I2794" s="89"/>
    </row>
    <row r="2795" spans="7:9" ht="12.75">
      <c r="G2795" s="540"/>
      <c r="H2795" s="87"/>
      <c r="I2795" s="89"/>
    </row>
    <row r="2796" spans="7:9" ht="12.75">
      <c r="G2796" s="540"/>
      <c r="H2796" s="87"/>
      <c r="I2796" s="89"/>
    </row>
    <row r="2797" spans="7:9" ht="12.75">
      <c r="G2797" s="540"/>
      <c r="H2797" s="87"/>
      <c r="I2797" s="89"/>
    </row>
    <row r="2798" spans="7:9" ht="12.75">
      <c r="G2798" s="540"/>
      <c r="H2798" s="87"/>
      <c r="I2798" s="89"/>
    </row>
    <row r="2799" spans="7:9" ht="12.75">
      <c r="G2799" s="540"/>
      <c r="H2799" s="87"/>
      <c r="I2799" s="89"/>
    </row>
    <row r="2800" spans="7:9" ht="12.75">
      <c r="G2800" s="540"/>
      <c r="H2800" s="87"/>
      <c r="I2800" s="89"/>
    </row>
    <row r="2801" spans="7:9" ht="12.75">
      <c r="G2801" s="540"/>
      <c r="H2801" s="87"/>
      <c r="I2801" s="89"/>
    </row>
    <row r="2802" spans="7:9" ht="12.75">
      <c r="G2802" s="540"/>
      <c r="H2802" s="87"/>
      <c r="I2802" s="89"/>
    </row>
    <row r="2803" spans="7:9" ht="12.75">
      <c r="G2803" s="540"/>
      <c r="H2803" s="87"/>
      <c r="I2803" s="89"/>
    </row>
    <row r="2804" spans="7:9" ht="12.75">
      <c r="G2804" s="540"/>
      <c r="H2804" s="87"/>
      <c r="I2804" s="89"/>
    </row>
    <row r="2805" spans="7:9" ht="12.75">
      <c r="G2805" s="540"/>
      <c r="H2805" s="87"/>
      <c r="I2805" s="89"/>
    </row>
    <row r="2806" spans="7:9" ht="12.75">
      <c r="G2806" s="540"/>
      <c r="H2806" s="87"/>
      <c r="I2806" s="89"/>
    </row>
    <row r="2807" spans="7:9" ht="12.75">
      <c r="G2807" s="540"/>
      <c r="H2807" s="87"/>
      <c r="I2807" s="89"/>
    </row>
    <row r="2808" spans="7:9" ht="12.75">
      <c r="G2808" s="540"/>
      <c r="H2808" s="87"/>
      <c r="I2808" s="89"/>
    </row>
    <row r="2809" spans="7:9" ht="12.75">
      <c r="G2809" s="540"/>
      <c r="H2809" s="87"/>
      <c r="I2809" s="89"/>
    </row>
    <row r="2810" spans="7:9" ht="12.75">
      <c r="G2810" s="540"/>
      <c r="H2810" s="87"/>
      <c r="I2810" s="89"/>
    </row>
    <row r="2811" spans="7:9" ht="12.75">
      <c r="G2811" s="540"/>
      <c r="H2811" s="87"/>
      <c r="I2811" s="89"/>
    </row>
    <row r="2812" spans="7:9" ht="12.75">
      <c r="G2812" s="540"/>
      <c r="H2812" s="87"/>
      <c r="I2812" s="89"/>
    </row>
    <row r="2813" spans="7:9" ht="12.75">
      <c r="G2813" s="540"/>
      <c r="H2813" s="87"/>
      <c r="I2813" s="89"/>
    </row>
    <row r="2814" spans="7:9" ht="12.75">
      <c r="G2814" s="540"/>
      <c r="H2814" s="87"/>
      <c r="I2814" s="89"/>
    </row>
    <row r="2815" spans="7:9" ht="12.75">
      <c r="G2815" s="540"/>
      <c r="H2815" s="87"/>
      <c r="I2815" s="89"/>
    </row>
    <row r="2816" spans="7:9" ht="12.75">
      <c r="G2816" s="540"/>
      <c r="H2816" s="87"/>
      <c r="I2816" s="89"/>
    </row>
    <row r="2817" spans="7:9" ht="12.75">
      <c r="G2817" s="540"/>
      <c r="H2817" s="87"/>
      <c r="I2817" s="89"/>
    </row>
    <row r="2818" spans="7:9" ht="12.75">
      <c r="G2818" s="540"/>
      <c r="H2818" s="87"/>
      <c r="I2818" s="89"/>
    </row>
    <row r="2819" spans="7:9" ht="12.75">
      <c r="G2819" s="540"/>
      <c r="H2819" s="87"/>
      <c r="I2819" s="89"/>
    </row>
    <row r="2820" spans="7:9" ht="12.75">
      <c r="G2820" s="540"/>
      <c r="H2820" s="87"/>
      <c r="I2820" s="89"/>
    </row>
    <row r="2821" spans="7:9" ht="12.75">
      <c r="G2821" s="540"/>
      <c r="H2821" s="87"/>
      <c r="I2821" s="89"/>
    </row>
    <row r="2822" spans="7:9" ht="12.75">
      <c r="G2822" s="540"/>
      <c r="H2822" s="87"/>
      <c r="I2822" s="89"/>
    </row>
    <row r="2823" spans="7:9" ht="12.75">
      <c r="G2823" s="540"/>
      <c r="H2823" s="87"/>
      <c r="I2823" s="89"/>
    </row>
    <row r="2824" spans="7:9" ht="12.75">
      <c r="G2824" s="540"/>
      <c r="H2824" s="87"/>
      <c r="I2824" s="89"/>
    </row>
    <row r="2825" spans="7:9" ht="12.75">
      <c r="G2825" s="540"/>
      <c r="H2825" s="87"/>
      <c r="I2825" s="89"/>
    </row>
    <row r="2826" spans="7:9" ht="12.75">
      <c r="G2826" s="540"/>
      <c r="H2826" s="87"/>
      <c r="I2826" s="89"/>
    </row>
    <row r="2827" spans="7:9" ht="12.75">
      <c r="G2827" s="540"/>
      <c r="H2827" s="87"/>
      <c r="I2827" s="89"/>
    </row>
    <row r="2828" spans="7:9" ht="12.75">
      <c r="G2828" s="540"/>
      <c r="H2828" s="87"/>
      <c r="I2828" s="89"/>
    </row>
    <row r="2829" spans="7:9" ht="12.75">
      <c r="G2829" s="540"/>
      <c r="H2829" s="87"/>
      <c r="I2829" s="89"/>
    </row>
    <row r="2830" spans="7:9" ht="12.75">
      <c r="G2830" s="540"/>
      <c r="H2830" s="87"/>
      <c r="I2830" s="89"/>
    </row>
    <row r="2831" spans="7:9" ht="12.75">
      <c r="G2831" s="540"/>
      <c r="H2831" s="87"/>
      <c r="I2831" s="89"/>
    </row>
    <row r="2832" spans="7:9" ht="12.75">
      <c r="G2832" s="540"/>
      <c r="H2832" s="87"/>
      <c r="I2832" s="89"/>
    </row>
    <row r="2833" spans="7:9" ht="12.75">
      <c r="G2833" s="540"/>
      <c r="H2833" s="87"/>
      <c r="I2833" s="89"/>
    </row>
    <row r="2834" spans="7:9" ht="12.75">
      <c r="G2834" s="540"/>
      <c r="H2834" s="87"/>
      <c r="I2834" s="89"/>
    </row>
    <row r="2835" spans="7:9" ht="12.75">
      <c r="G2835" s="540"/>
      <c r="H2835" s="87"/>
      <c r="I2835" s="89"/>
    </row>
    <row r="2836" spans="7:9" ht="12.75">
      <c r="G2836" s="540"/>
      <c r="H2836" s="87"/>
      <c r="I2836" s="89"/>
    </row>
    <row r="2837" spans="7:9" ht="12.75">
      <c r="G2837" s="540"/>
      <c r="H2837" s="87"/>
      <c r="I2837" s="89"/>
    </row>
    <row r="2838" spans="7:9" ht="12.75">
      <c r="G2838" s="540"/>
      <c r="H2838" s="87"/>
      <c r="I2838" s="89"/>
    </row>
    <row r="2839" spans="7:9" ht="12.75">
      <c r="G2839" s="540"/>
      <c r="H2839" s="87"/>
      <c r="I2839" s="89"/>
    </row>
    <row r="2840" spans="7:9" ht="12.75">
      <c r="G2840" s="540"/>
      <c r="H2840" s="87"/>
      <c r="I2840" s="89"/>
    </row>
    <row r="2841" spans="7:9" ht="12.75">
      <c r="G2841" s="540"/>
      <c r="H2841" s="87"/>
      <c r="I2841" s="89"/>
    </row>
    <row r="2842" spans="7:9" ht="12.75">
      <c r="G2842" s="540"/>
      <c r="H2842" s="87"/>
      <c r="I2842" s="89"/>
    </row>
    <row r="2843" spans="7:9" ht="12.75">
      <c r="G2843" s="540"/>
      <c r="H2843" s="87"/>
      <c r="I2843" s="89"/>
    </row>
    <row r="2844" spans="7:9" ht="12.75">
      <c r="G2844" s="540"/>
      <c r="H2844" s="87"/>
      <c r="I2844" s="89"/>
    </row>
    <row r="2845" spans="7:9" ht="12.75">
      <c r="G2845" s="540"/>
      <c r="H2845" s="87"/>
      <c r="I2845" s="89"/>
    </row>
    <row r="2846" spans="7:9" ht="12.75">
      <c r="G2846" s="540"/>
      <c r="H2846" s="87"/>
      <c r="I2846" s="89"/>
    </row>
    <row r="2847" spans="7:9" ht="12.75">
      <c r="G2847" s="540"/>
      <c r="H2847" s="87"/>
      <c r="I2847" s="89"/>
    </row>
    <row r="2848" spans="7:9" ht="12.75">
      <c r="G2848" s="540"/>
      <c r="H2848" s="87"/>
      <c r="I2848" s="89"/>
    </row>
    <row r="2849" spans="7:9" ht="12.75">
      <c r="G2849" s="540"/>
      <c r="H2849" s="87"/>
      <c r="I2849" s="89"/>
    </row>
    <row r="2850" spans="7:9" ht="12.75">
      <c r="G2850" s="540"/>
      <c r="H2850" s="87"/>
      <c r="I2850" s="89"/>
    </row>
    <row r="2851" spans="7:9" ht="12.75">
      <c r="G2851" s="540"/>
      <c r="H2851" s="87"/>
      <c r="I2851" s="89"/>
    </row>
    <row r="2852" spans="7:9" ht="12.75">
      <c r="G2852" s="540"/>
      <c r="H2852" s="87"/>
      <c r="I2852" s="89"/>
    </row>
    <row r="2853" spans="7:9" ht="12.75">
      <c r="G2853" s="540"/>
      <c r="H2853" s="87"/>
      <c r="I2853" s="89"/>
    </row>
    <row r="2854" spans="7:9" ht="12.75">
      <c r="G2854" s="540"/>
      <c r="H2854" s="87"/>
      <c r="I2854" s="89"/>
    </row>
    <row r="2855" spans="7:9" ht="12.75">
      <c r="G2855" s="540"/>
      <c r="H2855" s="87"/>
      <c r="I2855" s="89"/>
    </row>
    <row r="2856" spans="7:9" ht="12.75">
      <c r="G2856" s="540"/>
      <c r="H2856" s="87"/>
      <c r="I2856" s="89"/>
    </row>
    <row r="2857" spans="7:9" ht="12.75">
      <c r="G2857" s="540"/>
      <c r="H2857" s="87"/>
      <c r="I2857" s="89"/>
    </row>
    <row r="2858" spans="7:9" ht="12.75">
      <c r="G2858" s="540"/>
      <c r="H2858" s="87"/>
      <c r="I2858" s="89"/>
    </row>
    <row r="2859" spans="7:9" ht="12.75">
      <c r="G2859" s="540"/>
      <c r="H2859" s="87"/>
      <c r="I2859" s="89"/>
    </row>
    <row r="2860" spans="7:9" ht="12.75">
      <c r="G2860" s="540"/>
      <c r="H2860" s="87"/>
      <c r="I2860" s="89"/>
    </row>
    <row r="2861" spans="7:9" ht="12.75">
      <c r="G2861" s="540"/>
      <c r="H2861" s="87"/>
      <c r="I2861" s="89"/>
    </row>
    <row r="2862" spans="7:9" ht="12.75">
      <c r="G2862" s="540"/>
      <c r="H2862" s="87"/>
      <c r="I2862" s="89"/>
    </row>
    <row r="2863" spans="7:9" ht="12.75">
      <c r="G2863" s="540"/>
      <c r="H2863" s="87"/>
      <c r="I2863" s="89"/>
    </row>
    <row r="2864" spans="7:9" ht="12.75">
      <c r="G2864" s="540"/>
      <c r="H2864" s="87"/>
      <c r="I2864" s="89"/>
    </row>
    <row r="2865" spans="7:9" ht="12.75">
      <c r="G2865" s="540"/>
      <c r="H2865" s="87"/>
      <c r="I2865" s="89"/>
    </row>
    <row r="2866" spans="7:9" ht="12.75">
      <c r="G2866" s="540"/>
      <c r="H2866" s="87"/>
      <c r="I2866" s="89"/>
    </row>
    <row r="2867" spans="7:9" ht="12.75">
      <c r="G2867" s="540"/>
      <c r="H2867" s="87"/>
      <c r="I2867" s="89"/>
    </row>
    <row r="2868" spans="7:9" ht="12.75">
      <c r="G2868" s="540"/>
      <c r="H2868" s="87"/>
      <c r="I2868" s="89"/>
    </row>
    <row r="2869" spans="7:9" ht="12.75">
      <c r="G2869" s="540"/>
      <c r="H2869" s="87"/>
      <c r="I2869" s="89"/>
    </row>
    <row r="2870" spans="7:9" ht="12.75">
      <c r="G2870" s="540"/>
      <c r="H2870" s="87"/>
      <c r="I2870" s="89"/>
    </row>
    <row r="2871" spans="7:9" ht="12.75">
      <c r="G2871" s="540"/>
      <c r="H2871" s="87"/>
      <c r="I2871" s="89"/>
    </row>
    <row r="2872" spans="7:9" ht="12.75">
      <c r="G2872" s="540"/>
      <c r="H2872" s="87"/>
      <c r="I2872" s="89"/>
    </row>
    <row r="2873" spans="7:9" ht="12.75">
      <c r="G2873" s="540"/>
      <c r="H2873" s="87"/>
      <c r="I2873" s="89"/>
    </row>
    <row r="2874" spans="7:9" ht="12.75">
      <c r="G2874" s="540"/>
      <c r="H2874" s="87"/>
      <c r="I2874" s="89"/>
    </row>
    <row r="2875" spans="7:9" ht="12.75">
      <c r="G2875" s="540"/>
      <c r="H2875" s="87"/>
      <c r="I2875" s="89"/>
    </row>
    <row r="2876" spans="7:9" ht="12.75">
      <c r="G2876" s="540"/>
      <c r="H2876" s="87"/>
      <c r="I2876" s="89"/>
    </row>
    <row r="2877" spans="7:9" ht="12.75">
      <c r="G2877" s="540"/>
      <c r="H2877" s="87"/>
      <c r="I2877" s="89"/>
    </row>
    <row r="2878" spans="7:9" ht="12.75">
      <c r="G2878" s="540"/>
      <c r="H2878" s="87"/>
      <c r="I2878" s="89"/>
    </row>
    <row r="2879" spans="7:9" ht="12.75">
      <c r="G2879" s="540"/>
      <c r="H2879" s="87"/>
      <c r="I2879" s="89"/>
    </row>
    <row r="2880" spans="7:9" ht="12.75">
      <c r="G2880" s="540"/>
      <c r="H2880" s="87"/>
      <c r="I2880" s="89"/>
    </row>
    <row r="2881" spans="7:9" ht="12.75">
      <c r="G2881" s="540"/>
      <c r="H2881" s="87"/>
      <c r="I2881" s="89"/>
    </row>
    <row r="2882" spans="7:9" ht="12.75">
      <c r="G2882" s="540"/>
      <c r="H2882" s="87"/>
      <c r="I2882" s="89"/>
    </row>
    <row r="2883" spans="7:9" ht="12.75">
      <c r="G2883" s="540"/>
      <c r="H2883" s="87"/>
      <c r="I2883" s="89"/>
    </row>
    <row r="2884" spans="7:9" ht="12.75">
      <c r="G2884" s="540"/>
      <c r="H2884" s="87"/>
      <c r="I2884" s="89"/>
    </row>
    <row r="2885" spans="7:9" ht="12.75">
      <c r="G2885" s="540"/>
      <c r="H2885" s="87"/>
      <c r="I2885" s="89"/>
    </row>
    <row r="2886" spans="7:9" ht="12.75">
      <c r="G2886" s="540"/>
      <c r="H2886" s="87"/>
      <c r="I2886" s="89"/>
    </row>
    <row r="2887" spans="7:9" ht="12.75">
      <c r="G2887" s="540"/>
      <c r="H2887" s="87"/>
      <c r="I2887" s="89"/>
    </row>
    <row r="2888" spans="7:9" ht="12.75">
      <c r="G2888" s="540"/>
      <c r="H2888" s="87"/>
      <c r="I2888" s="89"/>
    </row>
    <row r="2889" spans="7:9" ht="12.75">
      <c r="G2889" s="540"/>
      <c r="H2889" s="87"/>
      <c r="I2889" s="89"/>
    </row>
    <row r="2890" spans="7:9" ht="12.75">
      <c r="G2890" s="540"/>
      <c r="H2890" s="87"/>
      <c r="I2890" s="89"/>
    </row>
    <row r="2891" spans="7:9" ht="12.75">
      <c r="G2891" s="540"/>
      <c r="H2891" s="87"/>
      <c r="I2891" s="89"/>
    </row>
    <row r="2892" spans="7:9" ht="12.75">
      <c r="G2892" s="540"/>
      <c r="H2892" s="87"/>
      <c r="I2892" s="89"/>
    </row>
    <row r="2893" spans="7:9" ht="12.75">
      <c r="G2893" s="540"/>
      <c r="H2893" s="87"/>
      <c r="I2893" s="89"/>
    </row>
    <row r="2894" spans="7:9" ht="12.75">
      <c r="G2894" s="540"/>
      <c r="H2894" s="87"/>
      <c r="I2894" s="89"/>
    </row>
    <row r="2895" spans="7:9" ht="12.75">
      <c r="G2895" s="540"/>
      <c r="H2895" s="87"/>
      <c r="I2895" s="89"/>
    </row>
    <row r="2896" spans="7:9" ht="12.75">
      <c r="G2896" s="540"/>
      <c r="H2896" s="87"/>
      <c r="I2896" s="89"/>
    </row>
    <row r="2897" spans="7:9" ht="12.75">
      <c r="G2897" s="540"/>
      <c r="H2897" s="87"/>
      <c r="I2897" s="89"/>
    </row>
    <row r="2898" spans="7:9" ht="12.75">
      <c r="G2898" s="540"/>
      <c r="H2898" s="87"/>
      <c r="I2898" s="89"/>
    </row>
    <row r="2899" spans="7:9" ht="12.75">
      <c r="G2899" s="540"/>
      <c r="H2899" s="87"/>
      <c r="I2899" s="89"/>
    </row>
    <row r="2900" spans="7:9" ht="12.75">
      <c r="G2900" s="540"/>
      <c r="H2900" s="87"/>
      <c r="I2900" s="89"/>
    </row>
    <row r="2901" spans="7:9" ht="12.75">
      <c r="G2901" s="540"/>
      <c r="H2901" s="87"/>
      <c r="I2901" s="89"/>
    </row>
    <row r="2902" spans="7:9" ht="12.75">
      <c r="G2902" s="540"/>
      <c r="H2902" s="87"/>
      <c r="I2902" s="89"/>
    </row>
    <row r="2903" spans="7:9" ht="12.75">
      <c r="G2903" s="540"/>
      <c r="H2903" s="87"/>
      <c r="I2903" s="89"/>
    </row>
    <row r="2904" spans="7:9" ht="12.75">
      <c r="G2904" s="540"/>
      <c r="H2904" s="87"/>
      <c r="I2904" s="89"/>
    </row>
    <row r="2905" spans="7:9" ht="12.75">
      <c r="G2905" s="540"/>
      <c r="H2905" s="87"/>
      <c r="I2905" s="89"/>
    </row>
    <row r="2906" spans="7:9" ht="12.75">
      <c r="G2906" s="540"/>
      <c r="H2906" s="87"/>
      <c r="I2906" s="89"/>
    </row>
    <row r="2907" spans="7:9" ht="12.75">
      <c r="G2907" s="540"/>
      <c r="H2907" s="87"/>
      <c r="I2907" s="89"/>
    </row>
    <row r="2908" spans="7:9" ht="12.75">
      <c r="G2908" s="540"/>
      <c r="H2908" s="87"/>
      <c r="I2908" s="89"/>
    </row>
    <row r="2909" spans="7:9" ht="12.75">
      <c r="G2909" s="540"/>
      <c r="H2909" s="87"/>
      <c r="I2909" s="89"/>
    </row>
    <row r="2910" spans="7:9" ht="12.75">
      <c r="G2910" s="540"/>
      <c r="H2910" s="87"/>
      <c r="I2910" s="89"/>
    </row>
    <row r="2911" spans="7:9" ht="12.75">
      <c r="G2911" s="540"/>
      <c r="H2911" s="87"/>
      <c r="I2911" s="89"/>
    </row>
    <row r="2912" spans="7:9" ht="12.75">
      <c r="G2912" s="540"/>
      <c r="H2912" s="87"/>
      <c r="I2912" s="89"/>
    </row>
    <row r="2913" spans="7:9" ht="12.75">
      <c r="G2913" s="540"/>
      <c r="H2913" s="87"/>
      <c r="I2913" s="89"/>
    </row>
    <row r="2914" spans="7:9" ht="12.75">
      <c r="G2914" s="540"/>
      <c r="H2914" s="87"/>
      <c r="I2914" s="89"/>
    </row>
    <row r="2915" spans="7:9" ht="12.75">
      <c r="G2915" s="540"/>
      <c r="H2915" s="87"/>
      <c r="I2915" s="89"/>
    </row>
    <row r="2916" spans="7:9" ht="12.75">
      <c r="G2916" s="540"/>
      <c r="H2916" s="87"/>
      <c r="I2916" s="89"/>
    </row>
    <row r="2917" spans="7:9" ht="12.75">
      <c r="G2917" s="540"/>
      <c r="H2917" s="87"/>
      <c r="I2917" s="89"/>
    </row>
    <row r="2918" spans="7:9" ht="12.75">
      <c r="G2918" s="540"/>
      <c r="H2918" s="87"/>
      <c r="I2918" s="89"/>
    </row>
    <row r="2919" spans="7:9" ht="12.75">
      <c r="G2919" s="540"/>
      <c r="H2919" s="87"/>
      <c r="I2919" s="89"/>
    </row>
    <row r="2920" spans="7:9" ht="12.75">
      <c r="G2920" s="540"/>
      <c r="H2920" s="87"/>
      <c r="I2920" s="89"/>
    </row>
    <row r="2921" spans="7:9" ht="12.75">
      <c r="G2921" s="540"/>
      <c r="H2921" s="87"/>
      <c r="I2921" s="89"/>
    </row>
    <row r="2922" spans="7:9" ht="12.75">
      <c r="G2922" s="540"/>
      <c r="H2922" s="87"/>
      <c r="I2922" s="89"/>
    </row>
    <row r="2923" spans="7:9" ht="12.75">
      <c r="G2923" s="540"/>
      <c r="H2923" s="87"/>
      <c r="I2923" s="89"/>
    </row>
    <row r="2924" spans="7:9" ht="12.75">
      <c r="G2924" s="540"/>
      <c r="H2924" s="87"/>
      <c r="I2924" s="89"/>
    </row>
    <row r="2925" spans="7:9" ht="12.75">
      <c r="G2925" s="540"/>
      <c r="H2925" s="87"/>
      <c r="I2925" s="89"/>
    </row>
    <row r="2926" spans="7:9" ht="12.75">
      <c r="G2926" s="540"/>
      <c r="H2926" s="87"/>
      <c r="I2926" s="89"/>
    </row>
    <row r="2927" spans="7:9" ht="12.75">
      <c r="G2927" s="540"/>
      <c r="H2927" s="87"/>
      <c r="I2927" s="89"/>
    </row>
    <row r="2928" spans="7:9" ht="12.75">
      <c r="G2928" s="540"/>
      <c r="H2928" s="87"/>
      <c r="I2928" s="89"/>
    </row>
    <row r="2929" spans="7:9" ht="12.75">
      <c r="G2929" s="540"/>
      <c r="H2929" s="87"/>
      <c r="I2929" s="89"/>
    </row>
    <row r="2930" spans="7:9" ht="12.75">
      <c r="G2930" s="540"/>
      <c r="H2930" s="87"/>
      <c r="I2930" s="89"/>
    </row>
    <row r="2931" spans="7:9" ht="12.75">
      <c r="G2931" s="540"/>
      <c r="H2931" s="87"/>
      <c r="I2931" s="89"/>
    </row>
    <row r="2932" spans="7:9" ht="12.75">
      <c r="G2932" s="540"/>
      <c r="H2932" s="87"/>
      <c r="I2932" s="89"/>
    </row>
    <row r="2933" spans="7:9" ht="12.75">
      <c r="G2933" s="540"/>
      <c r="H2933" s="87"/>
      <c r="I2933" s="89"/>
    </row>
    <row r="2934" spans="7:9" ht="12.75">
      <c r="G2934" s="540"/>
      <c r="H2934" s="87"/>
      <c r="I2934" s="89"/>
    </row>
    <row r="2935" spans="7:9" ht="12.75">
      <c r="G2935" s="540"/>
      <c r="H2935" s="87"/>
      <c r="I2935" s="89"/>
    </row>
    <row r="2936" spans="7:9" ht="12.75">
      <c r="G2936" s="540"/>
      <c r="H2936" s="87"/>
      <c r="I2936" s="89"/>
    </row>
    <row r="2937" spans="7:9" ht="12.75">
      <c r="G2937" s="540"/>
      <c r="H2937" s="87"/>
      <c r="I2937" s="89"/>
    </row>
    <row r="2938" spans="7:9" ht="12.75">
      <c r="G2938" s="540"/>
      <c r="H2938" s="87"/>
      <c r="I2938" s="89"/>
    </row>
    <row r="2939" spans="7:9" ht="12.75">
      <c r="G2939" s="540"/>
      <c r="H2939" s="87"/>
      <c r="I2939" s="89"/>
    </row>
    <row r="2940" spans="7:9" ht="12.75">
      <c r="G2940" s="540"/>
      <c r="H2940" s="87"/>
      <c r="I2940" s="89"/>
    </row>
    <row r="2941" spans="7:9" ht="12.75">
      <c r="G2941" s="540"/>
      <c r="H2941" s="87"/>
      <c r="I2941" s="89"/>
    </row>
    <row r="2942" spans="7:9" ht="12.75">
      <c r="G2942" s="540"/>
      <c r="H2942" s="87"/>
      <c r="I2942" s="89"/>
    </row>
    <row r="2943" spans="7:9" ht="12.75">
      <c r="G2943" s="540"/>
      <c r="H2943" s="87"/>
      <c r="I2943" s="89"/>
    </row>
    <row r="2944" spans="7:9" ht="12.75">
      <c r="G2944" s="540"/>
      <c r="H2944" s="87"/>
      <c r="I2944" s="89"/>
    </row>
    <row r="2945" spans="7:9" ht="12.75">
      <c r="G2945" s="540"/>
      <c r="H2945" s="87"/>
      <c r="I2945" s="89"/>
    </row>
    <row r="2946" spans="7:9" ht="12.75">
      <c r="G2946" s="540"/>
      <c r="H2946" s="87"/>
      <c r="I2946" s="89"/>
    </row>
    <row r="2947" spans="7:9" ht="12.75">
      <c r="G2947" s="540"/>
      <c r="H2947" s="87"/>
      <c r="I2947" s="89"/>
    </row>
    <row r="2948" spans="7:9" ht="12.75">
      <c r="G2948" s="540"/>
      <c r="H2948" s="87"/>
      <c r="I2948" s="89"/>
    </row>
    <row r="2949" spans="7:9" ht="12.75">
      <c r="G2949" s="540"/>
      <c r="H2949" s="87"/>
      <c r="I2949" s="89"/>
    </row>
    <row r="2950" spans="7:9" ht="12.75">
      <c r="G2950" s="540"/>
      <c r="H2950" s="87"/>
      <c r="I2950" s="89"/>
    </row>
    <row r="2951" spans="7:9" ht="12.75">
      <c r="G2951" s="540"/>
      <c r="H2951" s="87"/>
      <c r="I2951" s="89"/>
    </row>
    <row r="2952" spans="7:9" ht="12.75">
      <c r="G2952" s="540"/>
      <c r="H2952" s="87"/>
      <c r="I2952" s="89"/>
    </row>
    <row r="2953" spans="7:9" ht="12.75">
      <c r="G2953" s="540"/>
      <c r="H2953" s="87"/>
      <c r="I2953" s="89"/>
    </row>
    <row r="2954" spans="7:9" ht="12.75">
      <c r="G2954" s="540"/>
      <c r="H2954" s="87"/>
      <c r="I2954" s="89"/>
    </row>
    <row r="2955" spans="7:9" ht="12.75">
      <c r="G2955" s="540"/>
      <c r="H2955" s="87"/>
      <c r="I2955" s="89"/>
    </row>
    <row r="2956" spans="7:9" ht="12.75">
      <c r="G2956" s="540"/>
      <c r="H2956" s="87"/>
      <c r="I2956" s="89"/>
    </row>
    <row r="2957" spans="7:9" ht="12.75">
      <c r="G2957" s="540"/>
      <c r="H2957" s="87"/>
      <c r="I2957" s="89"/>
    </row>
    <row r="2958" spans="7:9" ht="12.75">
      <c r="G2958" s="540"/>
      <c r="H2958" s="87"/>
      <c r="I2958" s="89"/>
    </row>
    <row r="2959" spans="7:9" ht="12.75">
      <c r="G2959" s="540"/>
      <c r="H2959" s="87"/>
      <c r="I2959" s="89"/>
    </row>
    <row r="2960" spans="7:9" ht="12.75">
      <c r="G2960" s="540"/>
      <c r="H2960" s="87"/>
      <c r="I2960" s="89"/>
    </row>
    <row r="2961" spans="7:9" ht="12.75">
      <c r="G2961" s="540"/>
      <c r="H2961" s="87"/>
      <c r="I2961" s="89"/>
    </row>
    <row r="2962" spans="7:9" ht="12.75">
      <c r="G2962" s="540"/>
      <c r="H2962" s="87"/>
      <c r="I2962" s="89"/>
    </row>
    <row r="2963" spans="7:9" ht="12.75">
      <c r="G2963" s="540"/>
      <c r="H2963" s="87"/>
      <c r="I2963" s="89"/>
    </row>
    <row r="2964" spans="7:9" ht="12.75">
      <c r="G2964" s="540"/>
      <c r="H2964" s="87"/>
      <c r="I2964" s="89"/>
    </row>
    <row r="2965" spans="7:9" ht="12.75">
      <c r="G2965" s="540"/>
      <c r="H2965" s="87"/>
      <c r="I2965" s="89"/>
    </row>
    <row r="2966" spans="7:9" ht="12.75">
      <c r="G2966" s="540"/>
      <c r="H2966" s="87"/>
      <c r="I2966" s="89"/>
    </row>
    <row r="2967" spans="7:9" ht="12.75">
      <c r="G2967" s="540"/>
      <c r="H2967" s="87"/>
      <c r="I2967" s="89"/>
    </row>
    <row r="2968" spans="7:9" ht="12.75">
      <c r="G2968" s="540"/>
      <c r="H2968" s="87"/>
      <c r="I2968" s="89"/>
    </row>
    <row r="2969" spans="7:9" ht="12.75">
      <c r="G2969" s="540"/>
      <c r="H2969" s="87"/>
      <c r="I2969" s="89"/>
    </row>
    <row r="2970" spans="7:9" ht="12.75">
      <c r="G2970" s="540"/>
      <c r="H2970" s="87"/>
      <c r="I2970" s="89"/>
    </row>
    <row r="2971" spans="7:9" ht="12.75">
      <c r="G2971" s="540"/>
      <c r="H2971" s="87"/>
      <c r="I2971" s="89"/>
    </row>
    <row r="2972" spans="7:9" ht="12.75">
      <c r="G2972" s="540"/>
      <c r="H2972" s="87"/>
      <c r="I2972" s="89"/>
    </row>
    <row r="2973" spans="7:9" ht="12.75">
      <c r="G2973" s="540"/>
      <c r="H2973" s="87"/>
      <c r="I2973" s="89"/>
    </row>
    <row r="2974" spans="7:9" ht="12.75">
      <c r="G2974" s="540"/>
      <c r="H2974" s="87"/>
      <c r="I2974" s="89"/>
    </row>
    <row r="2975" spans="7:9" ht="12.75">
      <c r="G2975" s="540"/>
      <c r="H2975" s="87"/>
      <c r="I2975" s="89"/>
    </row>
    <row r="2976" spans="7:9" ht="12.75">
      <c r="G2976" s="540"/>
      <c r="H2976" s="87"/>
      <c r="I2976" s="89"/>
    </row>
    <row r="2977" spans="7:9" ht="12.75">
      <c r="G2977" s="540"/>
      <c r="H2977" s="87"/>
      <c r="I2977" s="89"/>
    </row>
    <row r="2978" spans="7:9" ht="12.75">
      <c r="G2978" s="540"/>
      <c r="H2978" s="87"/>
      <c r="I2978" s="89"/>
    </row>
    <row r="2979" spans="7:9" ht="12.75">
      <c r="G2979" s="540"/>
      <c r="H2979" s="87"/>
      <c r="I2979" s="89"/>
    </row>
    <row r="2980" spans="7:9" ht="12.75">
      <c r="G2980" s="540"/>
      <c r="H2980" s="87"/>
      <c r="I2980" s="89"/>
    </row>
    <row r="2981" spans="7:9" ht="12.75">
      <c r="G2981" s="540"/>
      <c r="H2981" s="87"/>
      <c r="I2981" s="89"/>
    </row>
    <row r="2982" spans="7:9" ht="12.75">
      <c r="G2982" s="540"/>
      <c r="H2982" s="87"/>
      <c r="I2982" s="89"/>
    </row>
    <row r="2983" spans="7:9" ht="12.75">
      <c r="G2983" s="540"/>
      <c r="H2983" s="87"/>
      <c r="I2983" s="89"/>
    </row>
    <row r="2984" spans="7:9" ht="12.75">
      <c r="G2984" s="540"/>
      <c r="H2984" s="87"/>
      <c r="I2984" s="89"/>
    </row>
    <row r="2985" spans="7:9" ht="12.75">
      <c r="G2985" s="540"/>
      <c r="H2985" s="87"/>
      <c r="I2985" s="89"/>
    </row>
    <row r="2986" spans="7:9" ht="12.75">
      <c r="G2986" s="540"/>
      <c r="H2986" s="87"/>
      <c r="I2986" s="89"/>
    </row>
    <row r="2987" spans="7:9" ht="12.75">
      <c r="G2987" s="540"/>
      <c r="H2987" s="87"/>
      <c r="I2987" s="89"/>
    </row>
    <row r="2988" spans="7:9" ht="12.75">
      <c r="G2988" s="540"/>
      <c r="H2988" s="87"/>
      <c r="I2988" s="89"/>
    </row>
    <row r="2989" spans="7:9" ht="12.75">
      <c r="G2989" s="540"/>
      <c r="H2989" s="87"/>
      <c r="I2989" s="89"/>
    </row>
    <row r="2990" spans="7:9" ht="12.75">
      <c r="G2990" s="540"/>
      <c r="H2990" s="87"/>
      <c r="I2990" s="89"/>
    </row>
    <row r="2991" spans="7:9" ht="12.75">
      <c r="G2991" s="540"/>
      <c r="H2991" s="87"/>
      <c r="I2991" s="89"/>
    </row>
    <row r="2992" spans="7:9" ht="12.75">
      <c r="G2992" s="540"/>
      <c r="H2992" s="87"/>
      <c r="I2992" s="89"/>
    </row>
    <row r="2993" spans="7:9" ht="12.75">
      <c r="G2993" s="540"/>
      <c r="H2993" s="87"/>
      <c r="I2993" s="89"/>
    </row>
    <row r="2994" spans="7:9" ht="12.75">
      <c r="G2994" s="540"/>
      <c r="H2994" s="87"/>
      <c r="I2994" s="89"/>
    </row>
    <row r="2995" spans="7:9" ht="12.75">
      <c r="G2995" s="540"/>
      <c r="H2995" s="87"/>
      <c r="I2995" s="89"/>
    </row>
    <row r="2996" spans="7:9" ht="12.75">
      <c r="G2996" s="540"/>
      <c r="H2996" s="87"/>
      <c r="I2996" s="89"/>
    </row>
    <row r="2997" spans="7:9" ht="12.75">
      <c r="G2997" s="540"/>
      <c r="H2997" s="87"/>
      <c r="I2997" s="89"/>
    </row>
    <row r="2998" spans="7:9" ht="12.75">
      <c r="G2998" s="540"/>
      <c r="H2998" s="87"/>
      <c r="I2998" s="89"/>
    </row>
    <row r="2999" spans="7:9" ht="12.75">
      <c r="G2999" s="540"/>
      <c r="H2999" s="87"/>
      <c r="I2999" s="89"/>
    </row>
    <row r="3000" spans="7:9" ht="12.75">
      <c r="G3000" s="540"/>
      <c r="H3000" s="87"/>
      <c r="I3000" s="89"/>
    </row>
    <row r="3001" spans="7:9" ht="12.75">
      <c r="G3001" s="540"/>
      <c r="H3001" s="87"/>
      <c r="I3001" s="89"/>
    </row>
    <row r="3002" spans="7:9" ht="12.75">
      <c r="G3002" s="540"/>
      <c r="H3002" s="87"/>
      <c r="I3002" s="89"/>
    </row>
    <row r="3003" spans="7:9" ht="12.75">
      <c r="G3003" s="540"/>
      <c r="H3003" s="87"/>
      <c r="I3003" s="89"/>
    </row>
    <row r="3004" spans="7:9" ht="12.75">
      <c r="G3004" s="540"/>
      <c r="H3004" s="87"/>
      <c r="I3004" s="89"/>
    </row>
    <row r="3005" spans="7:9" ht="12.75">
      <c r="G3005" s="540"/>
      <c r="H3005" s="87"/>
      <c r="I3005" s="89"/>
    </row>
    <row r="3006" spans="7:9" ht="12.75">
      <c r="G3006" s="540"/>
      <c r="H3006" s="87"/>
      <c r="I3006" s="89"/>
    </row>
    <row r="3007" spans="7:9" ht="12.75">
      <c r="G3007" s="540"/>
      <c r="H3007" s="87"/>
      <c r="I3007" s="89"/>
    </row>
    <row r="3008" spans="7:9" ht="12.75">
      <c r="G3008" s="540"/>
      <c r="H3008" s="87"/>
      <c r="I3008" s="89"/>
    </row>
    <row r="3009" spans="7:9" ht="12.75">
      <c r="G3009" s="540"/>
      <c r="H3009" s="87"/>
      <c r="I3009" s="89"/>
    </row>
    <row r="3010" spans="7:9" ht="12.75">
      <c r="G3010" s="540"/>
      <c r="H3010" s="87"/>
      <c r="I3010" s="89"/>
    </row>
    <row r="3011" spans="7:9" ht="12.75">
      <c r="G3011" s="540"/>
      <c r="H3011" s="87"/>
      <c r="I3011" s="89"/>
    </row>
    <row r="3012" spans="7:9" ht="12.75">
      <c r="G3012" s="540"/>
      <c r="H3012" s="87"/>
      <c r="I3012" s="89"/>
    </row>
    <row r="3013" spans="7:9" ht="12.75">
      <c r="G3013" s="540"/>
      <c r="H3013" s="87"/>
      <c r="I3013" s="89"/>
    </row>
    <row r="3014" spans="7:9" ht="12.75">
      <c r="G3014" s="540"/>
      <c r="H3014" s="87"/>
      <c r="I3014" s="89"/>
    </row>
    <row r="3015" spans="7:9" ht="12.75">
      <c r="G3015" s="540"/>
      <c r="H3015" s="87"/>
      <c r="I3015" s="89"/>
    </row>
    <row r="3016" spans="7:9" ht="12.75">
      <c r="G3016" s="540"/>
      <c r="H3016" s="87"/>
      <c r="I3016" s="89"/>
    </row>
    <row r="3017" spans="7:9" ht="12.75">
      <c r="G3017" s="540"/>
      <c r="H3017" s="87"/>
      <c r="I3017" s="89"/>
    </row>
    <row r="3018" spans="7:9" ht="12.75">
      <c r="G3018" s="540"/>
      <c r="H3018" s="87"/>
      <c r="I3018" s="89"/>
    </row>
    <row r="3019" spans="7:9" ht="12.75">
      <c r="G3019" s="540"/>
      <c r="H3019" s="87"/>
      <c r="I3019" s="89"/>
    </row>
    <row r="3020" spans="7:9" ht="12.75">
      <c r="G3020" s="540"/>
      <c r="H3020" s="87"/>
      <c r="I3020" s="89"/>
    </row>
    <row r="3021" spans="7:9" ht="12.75">
      <c r="G3021" s="540"/>
      <c r="H3021" s="87"/>
      <c r="I3021" s="89"/>
    </row>
    <row r="3022" spans="7:9" ht="12.75">
      <c r="G3022" s="540"/>
      <c r="H3022" s="87"/>
      <c r="I3022" s="89"/>
    </row>
    <row r="3023" spans="7:9" ht="12.75">
      <c r="G3023" s="540"/>
      <c r="H3023" s="87"/>
      <c r="I3023" s="89"/>
    </row>
    <row r="3024" spans="7:9" ht="12.75">
      <c r="G3024" s="540"/>
      <c r="H3024" s="87"/>
      <c r="I3024" s="89"/>
    </row>
    <row r="3025" spans="7:9" ht="12.75">
      <c r="G3025" s="540"/>
      <c r="H3025" s="87"/>
      <c r="I3025" s="89"/>
    </row>
    <row r="3026" spans="7:9" ht="12.75">
      <c r="G3026" s="540"/>
      <c r="H3026" s="87"/>
      <c r="I3026" s="89"/>
    </row>
    <row r="3027" spans="7:9" ht="12.75">
      <c r="G3027" s="540"/>
      <c r="H3027" s="87"/>
      <c r="I3027" s="89"/>
    </row>
    <row r="3028" spans="7:9" ht="12.75">
      <c r="G3028" s="540"/>
      <c r="H3028" s="87"/>
      <c r="I3028" s="89"/>
    </row>
    <row r="3029" spans="7:9" ht="12.75">
      <c r="G3029" s="540"/>
      <c r="H3029" s="87"/>
      <c r="I3029" s="89"/>
    </row>
    <row r="3030" spans="7:9" ht="12.75">
      <c r="G3030" s="540"/>
      <c r="H3030" s="87"/>
      <c r="I3030" s="89"/>
    </row>
    <row r="3031" spans="7:9" ht="12.75">
      <c r="G3031" s="540"/>
      <c r="H3031" s="87"/>
      <c r="I3031" s="89"/>
    </row>
    <row r="3032" spans="7:9" ht="12.75">
      <c r="G3032" s="540"/>
      <c r="H3032" s="87"/>
      <c r="I3032" s="89"/>
    </row>
    <row r="3033" spans="7:9" ht="12.75">
      <c r="G3033" s="540"/>
      <c r="H3033" s="87"/>
      <c r="I3033" s="89"/>
    </row>
    <row r="3034" spans="7:9" ht="12.75">
      <c r="G3034" s="540"/>
      <c r="H3034" s="87"/>
      <c r="I3034" s="89"/>
    </row>
    <row r="3035" spans="7:9" ht="12.75">
      <c r="G3035" s="540"/>
      <c r="H3035" s="87"/>
      <c r="I3035" s="89"/>
    </row>
    <row r="3036" spans="7:9" ht="12.75">
      <c r="G3036" s="540"/>
      <c r="H3036" s="87"/>
      <c r="I3036" s="89"/>
    </row>
    <row r="3037" spans="7:9" ht="12.75">
      <c r="G3037" s="540"/>
      <c r="H3037" s="87"/>
      <c r="I3037" s="89"/>
    </row>
    <row r="3038" spans="7:9" ht="12.75">
      <c r="G3038" s="540"/>
      <c r="H3038" s="87"/>
      <c r="I3038" s="89"/>
    </row>
    <row r="3039" spans="7:9" ht="12.75">
      <c r="G3039" s="540"/>
      <c r="H3039" s="87"/>
      <c r="I3039" s="89"/>
    </row>
    <row r="3040" spans="7:9" ht="12.75">
      <c r="G3040" s="540"/>
      <c r="H3040" s="87"/>
      <c r="I3040" s="89"/>
    </row>
    <row r="3041" spans="7:9" ht="12.75">
      <c r="G3041" s="540"/>
      <c r="H3041" s="87"/>
      <c r="I3041" s="89"/>
    </row>
    <row r="3042" spans="7:9" ht="12.75">
      <c r="G3042" s="540"/>
      <c r="H3042" s="87"/>
      <c r="I3042" s="89"/>
    </row>
    <row r="3043" spans="7:9" ht="12.75">
      <c r="G3043" s="540"/>
      <c r="H3043" s="87"/>
      <c r="I3043" s="89"/>
    </row>
    <row r="3044" spans="7:9" ht="12.75">
      <c r="G3044" s="540"/>
      <c r="H3044" s="87"/>
      <c r="I3044" s="89"/>
    </row>
    <row r="3045" spans="7:9" ht="12.75">
      <c r="G3045" s="540"/>
      <c r="H3045" s="87"/>
      <c r="I3045" s="89"/>
    </row>
    <row r="3046" spans="7:9" ht="12.75">
      <c r="G3046" s="540"/>
      <c r="H3046" s="87"/>
      <c r="I3046" s="89"/>
    </row>
    <row r="3047" spans="7:9" ht="12.75">
      <c r="G3047" s="540"/>
      <c r="H3047" s="87"/>
      <c r="I3047" s="89"/>
    </row>
    <row r="3048" spans="7:9" ht="12.75">
      <c r="G3048" s="540"/>
      <c r="H3048" s="87"/>
      <c r="I3048" s="89"/>
    </row>
    <row r="3049" spans="7:9" ht="12.75">
      <c r="G3049" s="540"/>
      <c r="H3049" s="87"/>
      <c r="I3049" s="89"/>
    </row>
    <row r="3050" spans="7:9" ht="12.75">
      <c r="G3050" s="540"/>
      <c r="H3050" s="87"/>
      <c r="I3050" s="89"/>
    </row>
    <row r="3051" spans="7:9" ht="12.75">
      <c r="G3051" s="540"/>
      <c r="H3051" s="87"/>
      <c r="I3051" s="89"/>
    </row>
    <row r="3052" spans="7:9" ht="12.75">
      <c r="G3052" s="540"/>
      <c r="H3052" s="87"/>
      <c r="I3052" s="89"/>
    </row>
    <row r="3053" spans="7:9" ht="12.75">
      <c r="G3053" s="540"/>
      <c r="H3053" s="87"/>
      <c r="I3053" s="89"/>
    </row>
    <row r="3054" spans="7:9" ht="12.75">
      <c r="G3054" s="540"/>
      <c r="H3054" s="87"/>
      <c r="I3054" s="89"/>
    </row>
    <row r="3055" spans="7:9" ht="12.75">
      <c r="G3055" s="540"/>
      <c r="H3055" s="87"/>
      <c r="I3055" s="89"/>
    </row>
    <row r="3056" spans="7:9" ht="12.75">
      <c r="G3056" s="540"/>
      <c r="H3056" s="87"/>
      <c r="I3056" s="89"/>
    </row>
    <row r="3057" spans="7:9" ht="12.75">
      <c r="G3057" s="540"/>
      <c r="H3057" s="87"/>
      <c r="I3057" s="89"/>
    </row>
    <row r="3058" spans="7:9" ht="12.75">
      <c r="G3058" s="540"/>
      <c r="H3058" s="87"/>
      <c r="I3058" s="89"/>
    </row>
    <row r="3059" spans="7:9" ht="12.75">
      <c r="G3059" s="540"/>
      <c r="H3059" s="87"/>
      <c r="I3059" s="89"/>
    </row>
    <row r="3060" spans="7:9" ht="12.75">
      <c r="G3060" s="540"/>
      <c r="H3060" s="87"/>
      <c r="I3060" s="89"/>
    </row>
    <row r="3061" spans="7:9" ht="12.75">
      <c r="G3061" s="540"/>
      <c r="H3061" s="87"/>
      <c r="I3061" s="89"/>
    </row>
    <row r="3062" spans="7:9" ht="12.75">
      <c r="G3062" s="540"/>
      <c r="H3062" s="87"/>
      <c r="I3062" s="89"/>
    </row>
    <row r="3063" spans="7:9" ht="12.75">
      <c r="G3063" s="540"/>
      <c r="H3063" s="87"/>
      <c r="I3063" s="89"/>
    </row>
    <row r="3064" spans="7:9" ht="12.75">
      <c r="G3064" s="540"/>
      <c r="H3064" s="87"/>
      <c r="I3064" s="89"/>
    </row>
    <row r="3065" spans="7:9" ht="12.75">
      <c r="G3065" s="540"/>
      <c r="H3065" s="87"/>
      <c r="I3065" s="89"/>
    </row>
    <row r="3066" spans="7:9" ht="12.75">
      <c r="G3066" s="540"/>
      <c r="H3066" s="87"/>
      <c r="I3066" s="89"/>
    </row>
    <row r="3067" spans="7:9" ht="12.75">
      <c r="G3067" s="540"/>
      <c r="H3067" s="87"/>
      <c r="I3067" s="89"/>
    </row>
    <row r="3068" spans="7:9" ht="12.75">
      <c r="G3068" s="540"/>
      <c r="H3068" s="87"/>
      <c r="I3068" s="89"/>
    </row>
    <row r="3069" spans="7:9" ht="12.75">
      <c r="G3069" s="540"/>
      <c r="H3069" s="87"/>
      <c r="I3069" s="89"/>
    </row>
    <row r="3070" spans="7:9" ht="12.75">
      <c r="G3070" s="540"/>
      <c r="H3070" s="87"/>
      <c r="I3070" s="89"/>
    </row>
    <row r="3071" spans="7:9" ht="12.75">
      <c r="G3071" s="540"/>
      <c r="H3071" s="87"/>
      <c r="I3071" s="89"/>
    </row>
    <row r="3072" spans="7:9" ht="12.75">
      <c r="G3072" s="540"/>
      <c r="H3072" s="87"/>
      <c r="I3072" s="89"/>
    </row>
    <row r="3073" spans="7:9" ht="12.75">
      <c r="G3073" s="540"/>
      <c r="H3073" s="87"/>
      <c r="I3073" s="89"/>
    </row>
    <row r="3074" spans="7:9" ht="12.75">
      <c r="G3074" s="540"/>
      <c r="H3074" s="87"/>
      <c r="I3074" s="89"/>
    </row>
    <row r="3075" spans="7:9" ht="12.75">
      <c r="G3075" s="540"/>
      <c r="H3075" s="87"/>
      <c r="I3075" s="89"/>
    </row>
    <row r="3076" spans="7:9" ht="12.75">
      <c r="G3076" s="540"/>
      <c r="H3076" s="87"/>
      <c r="I3076" s="89"/>
    </row>
    <row r="3077" spans="7:9" ht="12.75">
      <c r="G3077" s="540"/>
      <c r="H3077" s="87"/>
      <c r="I3077" s="89"/>
    </row>
    <row r="3078" spans="7:9" ht="12.75">
      <c r="G3078" s="540"/>
      <c r="H3078" s="87"/>
      <c r="I3078" s="89"/>
    </row>
    <row r="3079" spans="7:9" ht="12.75">
      <c r="G3079" s="540"/>
      <c r="H3079" s="87"/>
      <c r="I3079" s="89"/>
    </row>
    <row r="3080" spans="7:9" ht="12.75">
      <c r="G3080" s="540"/>
      <c r="H3080" s="87"/>
      <c r="I3080" s="89"/>
    </row>
    <row r="3081" spans="7:9" ht="12.75">
      <c r="G3081" s="540"/>
      <c r="H3081" s="87"/>
      <c r="I3081" s="89"/>
    </row>
    <row r="3082" spans="7:9" ht="12.75">
      <c r="G3082" s="540"/>
      <c r="H3082" s="87"/>
      <c r="I3082" s="89"/>
    </row>
    <row r="3083" spans="7:9" ht="12.75">
      <c r="G3083" s="540"/>
      <c r="H3083" s="87"/>
      <c r="I3083" s="89"/>
    </row>
    <row r="3084" spans="7:9" ht="12.75">
      <c r="G3084" s="540"/>
      <c r="H3084" s="87"/>
      <c r="I3084" s="89"/>
    </row>
    <row r="3085" spans="7:9" ht="12.75">
      <c r="G3085" s="540"/>
      <c r="H3085" s="87"/>
      <c r="I3085" s="89"/>
    </row>
    <row r="3086" spans="7:9" ht="12.75">
      <c r="G3086" s="540"/>
      <c r="H3086" s="87"/>
      <c r="I3086" s="89"/>
    </row>
    <row r="3087" spans="7:9" ht="12.75">
      <c r="G3087" s="540"/>
      <c r="H3087" s="87"/>
      <c r="I3087" s="89"/>
    </row>
    <row r="3088" spans="7:9" ht="12.75">
      <c r="G3088" s="540"/>
      <c r="H3088" s="87"/>
      <c r="I3088" s="89"/>
    </row>
    <row r="3089" spans="7:9" ht="12.75">
      <c r="G3089" s="540"/>
      <c r="H3089" s="87"/>
      <c r="I3089" s="89"/>
    </row>
    <row r="3090" spans="7:9" ht="12.75">
      <c r="G3090" s="540"/>
      <c r="H3090" s="87"/>
      <c r="I3090" s="89"/>
    </row>
    <row r="3091" spans="7:9" ht="12.75">
      <c r="G3091" s="540"/>
      <c r="H3091" s="87"/>
      <c r="I3091" s="89"/>
    </row>
    <row r="3092" spans="7:9" ht="12.75">
      <c r="G3092" s="540"/>
      <c r="H3092" s="87"/>
      <c r="I3092" s="89"/>
    </row>
    <row r="3093" spans="7:9" ht="12.75">
      <c r="G3093" s="540"/>
      <c r="H3093" s="87"/>
      <c r="I3093" s="89"/>
    </row>
    <row r="3094" spans="7:9" ht="12.75">
      <c r="G3094" s="540"/>
      <c r="H3094" s="87"/>
      <c r="I3094" s="89"/>
    </row>
    <row r="3095" spans="7:9" ht="12.75">
      <c r="G3095" s="540"/>
      <c r="H3095" s="87"/>
      <c r="I3095" s="89"/>
    </row>
    <row r="3096" spans="7:9" ht="12.75">
      <c r="G3096" s="540"/>
      <c r="H3096" s="87"/>
      <c r="I3096" s="89"/>
    </row>
    <row r="3097" spans="7:9" ht="12.75">
      <c r="G3097" s="540"/>
      <c r="H3097" s="87"/>
      <c r="I3097" s="89"/>
    </row>
    <row r="3098" spans="7:9" ht="12.75">
      <c r="G3098" s="540"/>
      <c r="H3098" s="87"/>
      <c r="I3098" s="89"/>
    </row>
    <row r="3099" spans="7:9" ht="12.75">
      <c r="G3099" s="540"/>
      <c r="H3099" s="87"/>
      <c r="I3099" s="89"/>
    </row>
    <row r="3100" spans="7:9" ht="12.75">
      <c r="G3100" s="540"/>
      <c r="H3100" s="87"/>
      <c r="I3100" s="89"/>
    </row>
    <row r="3101" spans="7:9" ht="12.75">
      <c r="G3101" s="540"/>
      <c r="H3101" s="87"/>
      <c r="I3101" s="89"/>
    </row>
    <row r="3102" spans="7:9" ht="12.75">
      <c r="G3102" s="540"/>
      <c r="H3102" s="87"/>
      <c r="I3102" s="89"/>
    </row>
    <row r="3103" spans="7:9" ht="12.75">
      <c r="G3103" s="540"/>
      <c r="H3103" s="87"/>
      <c r="I3103" s="89"/>
    </row>
    <row r="3104" spans="7:9" ht="12.75">
      <c r="G3104" s="540"/>
      <c r="H3104" s="87"/>
      <c r="I3104" s="89"/>
    </row>
    <row r="3105" spans="7:9" ht="12.75">
      <c r="G3105" s="540"/>
      <c r="H3105" s="87"/>
      <c r="I3105" s="89"/>
    </row>
    <row r="3106" spans="7:9" ht="12.75">
      <c r="G3106" s="540"/>
      <c r="H3106" s="87"/>
      <c r="I3106" s="89"/>
    </row>
    <row r="3107" spans="7:9" ht="12.75">
      <c r="G3107" s="540"/>
      <c r="H3107" s="87"/>
      <c r="I3107" s="89"/>
    </row>
    <row r="3108" spans="7:9" ht="12.75">
      <c r="G3108" s="540"/>
      <c r="H3108" s="87"/>
      <c r="I3108" s="89"/>
    </row>
    <row r="3109" spans="7:9" ht="12.75">
      <c r="G3109" s="540"/>
      <c r="H3109" s="87"/>
      <c r="I3109" s="89"/>
    </row>
    <row r="3110" spans="7:9" ht="12.75">
      <c r="G3110" s="540"/>
      <c r="H3110" s="87"/>
      <c r="I3110" s="89"/>
    </row>
    <row r="3111" spans="7:9" ht="12.75">
      <c r="G3111" s="540"/>
      <c r="H3111" s="87"/>
      <c r="I3111" s="89"/>
    </row>
    <row r="3112" spans="7:9" ht="12.75">
      <c r="G3112" s="540"/>
      <c r="H3112" s="87"/>
      <c r="I3112" s="89"/>
    </row>
    <row r="3113" spans="7:9" ht="12.75">
      <c r="G3113" s="540"/>
      <c r="H3113" s="87"/>
      <c r="I3113" s="89"/>
    </row>
    <row r="3114" spans="7:9" ht="12.75">
      <c r="G3114" s="540"/>
      <c r="H3114" s="87"/>
      <c r="I3114" s="89"/>
    </row>
    <row r="3115" spans="7:9" ht="12.75">
      <c r="G3115" s="540"/>
      <c r="H3115" s="87"/>
      <c r="I3115" s="89"/>
    </row>
    <row r="3116" spans="7:9" ht="12.75">
      <c r="G3116" s="540"/>
      <c r="H3116" s="87"/>
      <c r="I3116" s="89"/>
    </row>
    <row r="3117" spans="7:9" ht="12.75">
      <c r="G3117" s="540"/>
      <c r="H3117" s="87"/>
      <c r="I3117" s="89"/>
    </row>
    <row r="3118" spans="7:9" ht="12.75">
      <c r="G3118" s="540"/>
      <c r="H3118" s="87"/>
      <c r="I3118" s="89"/>
    </row>
    <row r="3119" spans="7:9" ht="12.75">
      <c r="G3119" s="540"/>
      <c r="H3119" s="87"/>
      <c r="I3119" s="89"/>
    </row>
    <row r="3120" spans="7:9" ht="12.75">
      <c r="G3120" s="540"/>
      <c r="H3120" s="87"/>
      <c r="I3120" s="89"/>
    </row>
    <row r="3121" spans="7:9" ht="12.75">
      <c r="G3121" s="540"/>
      <c r="H3121" s="87"/>
      <c r="I3121" s="89"/>
    </row>
    <row r="3122" spans="7:9" ht="12.75">
      <c r="G3122" s="540"/>
      <c r="H3122" s="87"/>
      <c r="I3122" s="89"/>
    </row>
    <row r="3123" spans="7:9" ht="12.75">
      <c r="G3123" s="540"/>
      <c r="H3123" s="87"/>
      <c r="I3123" s="89"/>
    </row>
    <row r="3124" spans="7:9" ht="12.75">
      <c r="G3124" s="540"/>
      <c r="H3124" s="87"/>
      <c r="I3124" s="89"/>
    </row>
    <row r="3125" spans="7:9" ht="12.75">
      <c r="G3125" s="540"/>
      <c r="H3125" s="87"/>
      <c r="I3125" s="89"/>
    </row>
    <row r="3126" spans="7:9" ht="12.75">
      <c r="G3126" s="540"/>
      <c r="H3126" s="87"/>
      <c r="I3126" s="89"/>
    </row>
    <row r="3127" spans="7:9" ht="12.75">
      <c r="G3127" s="540"/>
      <c r="H3127" s="87"/>
      <c r="I3127" s="89"/>
    </row>
    <row r="3128" spans="7:9" ht="12.75">
      <c r="G3128" s="540"/>
      <c r="H3128" s="87"/>
      <c r="I3128" s="89"/>
    </row>
    <row r="3129" spans="7:9" ht="12.75">
      <c r="G3129" s="540"/>
      <c r="H3129" s="87"/>
      <c r="I3129" s="89"/>
    </row>
    <row r="3130" spans="7:9" ht="12.75">
      <c r="G3130" s="540"/>
      <c r="H3130" s="87"/>
      <c r="I3130" s="89"/>
    </row>
    <row r="3131" spans="7:9" ht="12.75">
      <c r="G3131" s="540"/>
      <c r="H3131" s="87"/>
      <c r="I3131" s="89"/>
    </row>
    <row r="3132" spans="7:9" ht="12.75">
      <c r="G3132" s="540"/>
      <c r="H3132" s="87"/>
      <c r="I3132" s="89"/>
    </row>
    <row r="3133" spans="7:9" ht="12.75">
      <c r="G3133" s="540"/>
      <c r="H3133" s="87"/>
      <c r="I3133" s="89"/>
    </row>
    <row r="3134" spans="7:9" ht="12.75">
      <c r="G3134" s="540"/>
      <c r="H3134" s="87"/>
      <c r="I3134" s="89"/>
    </row>
    <row r="3135" spans="7:9" ht="12.75">
      <c r="G3135" s="540"/>
      <c r="H3135" s="87"/>
      <c r="I3135" s="89"/>
    </row>
    <row r="3136" spans="7:9" ht="12.75">
      <c r="G3136" s="540"/>
      <c r="H3136" s="87"/>
      <c r="I3136" s="89"/>
    </row>
    <row r="3137" spans="7:9" ht="12.75">
      <c r="G3137" s="540"/>
      <c r="H3137" s="87"/>
      <c r="I3137" s="89"/>
    </row>
    <row r="3138" spans="7:9" ht="12.75">
      <c r="G3138" s="540"/>
      <c r="H3138" s="87"/>
      <c r="I3138" s="89"/>
    </row>
    <row r="3139" spans="7:9" ht="12.75">
      <c r="G3139" s="540"/>
      <c r="H3139" s="87"/>
      <c r="I3139" s="89"/>
    </row>
    <row r="3140" spans="7:9" ht="12.75">
      <c r="G3140" s="540"/>
      <c r="H3140" s="87"/>
      <c r="I3140" s="89"/>
    </row>
    <row r="3141" spans="7:9" ht="12.75">
      <c r="G3141" s="540"/>
      <c r="H3141" s="87"/>
      <c r="I3141" s="89"/>
    </row>
    <row r="3142" spans="7:9" ht="12.75">
      <c r="G3142" s="540"/>
      <c r="H3142" s="87"/>
      <c r="I3142" s="89"/>
    </row>
    <row r="3143" spans="7:9" ht="12.75">
      <c r="G3143" s="540"/>
      <c r="H3143" s="87"/>
      <c r="I3143" s="89"/>
    </row>
    <row r="3144" spans="7:9" ht="12.75">
      <c r="G3144" s="540"/>
      <c r="H3144" s="87"/>
      <c r="I3144" s="89"/>
    </row>
    <row r="3145" spans="7:9" ht="12.75">
      <c r="G3145" s="540"/>
      <c r="H3145" s="87"/>
      <c r="I3145" s="89"/>
    </row>
    <row r="3146" spans="7:9" ht="12.75">
      <c r="G3146" s="540"/>
      <c r="H3146" s="87"/>
      <c r="I3146" s="89"/>
    </row>
    <row r="3147" spans="7:9" ht="12.75">
      <c r="G3147" s="540"/>
      <c r="H3147" s="87"/>
      <c r="I3147" s="89"/>
    </row>
    <row r="3148" spans="7:9" ht="12.75">
      <c r="G3148" s="540"/>
      <c r="H3148" s="87"/>
      <c r="I3148" s="89"/>
    </row>
    <row r="3149" spans="7:9" ht="12.75">
      <c r="G3149" s="540"/>
      <c r="H3149" s="87"/>
      <c r="I3149" s="89"/>
    </row>
    <row r="3150" spans="7:9" ht="12.75">
      <c r="G3150" s="540"/>
      <c r="H3150" s="87"/>
      <c r="I3150" s="89"/>
    </row>
    <row r="3151" spans="7:9" ht="12.75">
      <c r="G3151" s="540"/>
      <c r="H3151" s="87"/>
      <c r="I3151" s="89"/>
    </row>
    <row r="3152" spans="7:9" ht="12.75">
      <c r="G3152" s="540"/>
      <c r="H3152" s="87"/>
      <c r="I3152" s="89"/>
    </row>
    <row r="3153" spans="7:9" ht="12.75">
      <c r="G3153" s="540"/>
      <c r="H3153" s="87"/>
      <c r="I3153" s="89"/>
    </row>
    <row r="3154" spans="7:9" ht="12.75">
      <c r="G3154" s="540"/>
      <c r="H3154" s="87"/>
      <c r="I3154" s="89"/>
    </row>
    <row r="3155" spans="7:9" ht="12.75">
      <c r="G3155" s="540"/>
      <c r="H3155" s="87"/>
      <c r="I3155" s="89"/>
    </row>
    <row r="3156" spans="7:9" ht="12.75">
      <c r="G3156" s="540"/>
      <c r="H3156" s="87"/>
      <c r="I3156" s="89"/>
    </row>
    <row r="3157" spans="7:9" ht="12.75">
      <c r="G3157" s="540"/>
      <c r="H3157" s="87"/>
      <c r="I3157" s="89"/>
    </row>
    <row r="3158" spans="7:9" ht="12.75">
      <c r="G3158" s="540"/>
      <c r="H3158" s="87"/>
      <c r="I3158" s="89"/>
    </row>
    <row r="3159" spans="7:9" ht="12.75">
      <c r="G3159" s="540"/>
      <c r="H3159" s="87"/>
      <c r="I3159" s="89"/>
    </row>
    <row r="3160" spans="7:9" ht="12.75">
      <c r="G3160" s="540"/>
      <c r="H3160" s="87"/>
      <c r="I3160" s="89"/>
    </row>
    <row r="3161" spans="7:9" ht="12.75">
      <c r="G3161" s="540"/>
      <c r="H3161" s="87"/>
      <c r="I3161" s="89"/>
    </row>
    <row r="3162" spans="7:9" ht="12.75">
      <c r="G3162" s="540"/>
      <c r="H3162" s="87"/>
      <c r="I3162" s="89"/>
    </row>
    <row r="3163" spans="7:9" ht="12.75">
      <c r="G3163" s="540"/>
      <c r="H3163" s="87"/>
      <c r="I3163" s="89"/>
    </row>
    <row r="3164" spans="7:9" ht="12.75">
      <c r="G3164" s="540"/>
      <c r="H3164" s="87"/>
      <c r="I3164" s="89"/>
    </row>
    <row r="3165" spans="7:9" ht="12.75">
      <c r="G3165" s="540"/>
      <c r="H3165" s="87"/>
      <c r="I3165" s="89"/>
    </row>
    <row r="3166" spans="7:9" ht="12.75">
      <c r="G3166" s="540"/>
      <c r="H3166" s="87"/>
      <c r="I3166" s="89"/>
    </row>
    <row r="3167" spans="7:9" ht="12.75">
      <c r="G3167" s="540"/>
      <c r="H3167" s="87"/>
      <c r="I3167" s="89"/>
    </row>
    <row r="3168" spans="7:9" ht="12.75">
      <c r="G3168" s="540"/>
      <c r="H3168" s="87"/>
      <c r="I3168" s="89"/>
    </row>
    <row r="3169" spans="7:9" ht="12.75">
      <c r="G3169" s="540"/>
      <c r="H3169" s="87"/>
      <c r="I3169" s="89"/>
    </row>
    <row r="3170" spans="7:9" ht="12.75">
      <c r="G3170" s="540"/>
      <c r="H3170" s="87"/>
      <c r="I3170" s="89"/>
    </row>
    <row r="3171" spans="7:9" ht="12.75">
      <c r="G3171" s="540"/>
      <c r="H3171" s="87"/>
      <c r="I3171" s="89"/>
    </row>
    <row r="3172" spans="7:9" ht="12.75">
      <c r="G3172" s="540"/>
      <c r="H3172" s="87"/>
      <c r="I3172" s="89"/>
    </row>
    <row r="3173" spans="7:9" ht="12.75">
      <c r="G3173" s="540"/>
      <c r="H3173" s="87"/>
      <c r="I3173" s="89"/>
    </row>
    <row r="3174" spans="7:9" ht="12.75">
      <c r="G3174" s="540"/>
      <c r="H3174" s="87"/>
      <c r="I3174" s="89"/>
    </row>
    <row r="3175" spans="7:9" ht="12.75">
      <c r="G3175" s="540"/>
      <c r="H3175" s="87"/>
      <c r="I3175" s="89"/>
    </row>
    <row r="3176" spans="7:9" ht="12.75">
      <c r="G3176" s="540"/>
      <c r="H3176" s="87"/>
      <c r="I3176" s="89"/>
    </row>
    <row r="3177" spans="7:9" ht="12.75">
      <c r="G3177" s="540"/>
      <c r="H3177" s="87"/>
      <c r="I3177" s="89"/>
    </row>
    <row r="3178" spans="7:9" ht="12.75">
      <c r="G3178" s="540"/>
      <c r="H3178" s="87"/>
      <c r="I3178" s="89"/>
    </row>
    <row r="3179" spans="7:9" ht="12.75">
      <c r="G3179" s="540"/>
      <c r="H3179" s="87"/>
      <c r="I3179" s="89"/>
    </row>
    <row r="3180" spans="7:9" ht="12.75">
      <c r="G3180" s="540"/>
      <c r="H3180" s="87"/>
      <c r="I3180" s="89"/>
    </row>
    <row r="3181" spans="7:9" ht="12.75">
      <c r="G3181" s="540"/>
      <c r="H3181" s="87"/>
      <c r="I3181" s="89"/>
    </row>
    <row r="3182" spans="7:9" ht="12.75">
      <c r="G3182" s="540"/>
      <c r="H3182" s="87"/>
      <c r="I3182" s="89"/>
    </row>
    <row r="3183" spans="7:9" ht="12.75">
      <c r="G3183" s="540"/>
      <c r="H3183" s="87"/>
      <c r="I3183" s="89"/>
    </row>
    <row r="3184" spans="7:9" ht="12.75">
      <c r="G3184" s="540"/>
      <c r="H3184" s="87"/>
      <c r="I3184" s="89"/>
    </row>
    <row r="3185" spans="7:9" ht="12.75">
      <c r="G3185" s="540"/>
      <c r="H3185" s="87"/>
      <c r="I3185" s="89"/>
    </row>
    <row r="3186" spans="7:9" ht="12.75">
      <c r="G3186" s="540"/>
      <c r="H3186" s="87"/>
      <c r="I3186" s="89"/>
    </row>
    <row r="3187" spans="7:9" ht="12.75">
      <c r="G3187" s="540"/>
      <c r="H3187" s="87"/>
      <c r="I3187" s="89"/>
    </row>
    <row r="3188" spans="7:9" ht="12.75">
      <c r="G3188" s="540"/>
      <c r="H3188" s="87"/>
      <c r="I3188" s="89"/>
    </row>
    <row r="3189" spans="7:9" ht="12.75">
      <c r="G3189" s="540"/>
      <c r="H3189" s="87"/>
      <c r="I3189" s="89"/>
    </row>
    <row r="3190" spans="7:9" ht="12.75">
      <c r="G3190" s="540"/>
      <c r="H3190" s="87"/>
      <c r="I3190" s="89"/>
    </row>
    <row r="3191" spans="7:9" ht="12.75">
      <c r="G3191" s="540"/>
      <c r="H3191" s="87"/>
      <c r="I3191" s="89"/>
    </row>
    <row r="3192" spans="7:9" ht="12.75">
      <c r="G3192" s="540"/>
      <c r="H3192" s="87"/>
      <c r="I3192" s="89"/>
    </row>
    <row r="3193" spans="7:9" ht="12.75">
      <c r="G3193" s="540"/>
      <c r="H3193" s="87"/>
      <c r="I3193" s="89"/>
    </row>
    <row r="3194" spans="7:9" ht="12.75">
      <c r="G3194" s="540"/>
      <c r="H3194" s="87"/>
      <c r="I3194" s="89"/>
    </row>
    <row r="3195" spans="7:9" ht="12.75">
      <c r="G3195" s="540"/>
      <c r="H3195" s="87"/>
      <c r="I3195" s="89"/>
    </row>
    <row r="3196" spans="7:9" ht="12.75">
      <c r="G3196" s="540"/>
      <c r="H3196" s="87"/>
      <c r="I3196" s="89"/>
    </row>
    <row r="3197" spans="7:9" ht="12.75">
      <c r="G3197" s="540"/>
      <c r="H3197" s="87"/>
      <c r="I3197" s="89"/>
    </row>
    <row r="3198" spans="7:9" ht="12.75">
      <c r="G3198" s="540"/>
      <c r="H3198" s="87"/>
      <c r="I3198" s="89"/>
    </row>
    <row r="3199" spans="7:9" ht="12.75">
      <c r="G3199" s="540"/>
      <c r="H3199" s="87"/>
      <c r="I3199" s="89"/>
    </row>
    <row r="3200" spans="7:9" ht="12.75">
      <c r="G3200" s="540"/>
      <c r="H3200" s="87"/>
      <c r="I3200" s="89"/>
    </row>
    <row r="3201" spans="7:9" ht="12.75">
      <c r="G3201" s="540"/>
      <c r="H3201" s="87"/>
      <c r="I3201" s="89"/>
    </row>
    <row r="3202" spans="7:9" ht="12.75">
      <c r="G3202" s="540"/>
      <c r="H3202" s="87"/>
      <c r="I3202" s="89"/>
    </row>
    <row r="3203" spans="7:9" ht="12.75">
      <c r="G3203" s="540"/>
      <c r="H3203" s="87"/>
      <c r="I3203" s="89"/>
    </row>
    <row r="3204" spans="7:9" ht="12.75">
      <c r="G3204" s="540"/>
      <c r="H3204" s="87"/>
      <c r="I3204" s="89"/>
    </row>
    <row r="3205" spans="7:9" ht="12.75">
      <c r="G3205" s="540"/>
      <c r="H3205" s="87"/>
      <c r="I3205" s="89"/>
    </row>
    <row r="3206" spans="7:9" ht="12.75">
      <c r="G3206" s="540"/>
      <c r="H3206" s="87"/>
      <c r="I3206" s="89"/>
    </row>
    <row r="3207" spans="7:9" ht="12.75">
      <c r="G3207" s="540"/>
      <c r="H3207" s="87"/>
      <c r="I3207" s="89"/>
    </row>
    <row r="3208" spans="7:9" ht="12.75">
      <c r="G3208" s="540"/>
      <c r="H3208" s="87"/>
      <c r="I3208" s="89"/>
    </row>
    <row r="3209" spans="7:9" ht="12.75">
      <c r="G3209" s="540"/>
      <c r="H3209" s="87"/>
      <c r="I3209" s="89"/>
    </row>
    <row r="3210" spans="7:9" ht="12.75">
      <c r="G3210" s="540"/>
      <c r="H3210" s="87"/>
      <c r="I3210" s="89"/>
    </row>
    <row r="3211" spans="7:9" ht="12.75">
      <c r="G3211" s="540"/>
      <c r="H3211" s="87"/>
      <c r="I3211" s="89"/>
    </row>
    <row r="3212" spans="7:9" ht="12.75">
      <c r="G3212" s="540"/>
      <c r="H3212" s="87"/>
      <c r="I3212" s="89"/>
    </row>
    <row r="3213" spans="7:9" ht="12.75">
      <c r="G3213" s="540"/>
      <c r="H3213" s="87"/>
      <c r="I3213" s="89"/>
    </row>
    <row r="3214" spans="7:9" ht="12.75">
      <c r="G3214" s="540"/>
      <c r="H3214" s="87"/>
      <c r="I3214" s="89"/>
    </row>
    <row r="3215" spans="7:9" ht="12.75">
      <c r="G3215" s="540"/>
      <c r="H3215" s="87"/>
      <c r="I3215" s="89"/>
    </row>
    <row r="3216" spans="7:9" ht="12.75">
      <c r="G3216" s="540"/>
      <c r="H3216" s="87"/>
      <c r="I3216" s="89"/>
    </row>
    <row r="3217" spans="7:9" ht="12.75">
      <c r="G3217" s="540"/>
      <c r="H3217" s="87"/>
      <c r="I3217" s="89"/>
    </row>
    <row r="3218" spans="7:9" ht="12.75">
      <c r="G3218" s="540"/>
      <c r="H3218" s="87"/>
      <c r="I3218" s="89"/>
    </row>
    <row r="3219" spans="7:9" ht="12.75">
      <c r="G3219" s="540"/>
      <c r="H3219" s="87"/>
      <c r="I3219" s="89"/>
    </row>
    <row r="3220" spans="7:9" ht="12.75">
      <c r="G3220" s="540"/>
      <c r="H3220" s="87"/>
      <c r="I3220" s="89"/>
    </row>
    <row r="3221" spans="7:9" ht="12.75">
      <c r="G3221" s="540"/>
      <c r="H3221" s="87"/>
      <c r="I3221" s="89"/>
    </row>
    <row r="3222" spans="7:9" ht="12.75">
      <c r="G3222" s="540"/>
      <c r="H3222" s="87"/>
      <c r="I3222" s="89"/>
    </row>
    <row r="3223" spans="7:9" ht="12.75">
      <c r="G3223" s="540"/>
      <c r="H3223" s="87"/>
      <c r="I3223" s="89"/>
    </row>
    <row r="3224" spans="7:9" ht="12.75">
      <c r="G3224" s="540"/>
      <c r="H3224" s="87"/>
      <c r="I3224" s="89"/>
    </row>
    <row r="3225" spans="7:9" ht="12.75">
      <c r="G3225" s="540"/>
      <c r="H3225" s="87"/>
      <c r="I3225" s="89"/>
    </row>
    <row r="3226" spans="7:9" ht="12.75">
      <c r="G3226" s="540"/>
      <c r="H3226" s="87"/>
      <c r="I3226" s="89"/>
    </row>
    <row r="3227" spans="7:9" ht="12.75">
      <c r="G3227" s="540"/>
      <c r="H3227" s="87"/>
      <c r="I3227" s="89"/>
    </row>
    <row r="3228" spans="7:9" ht="12.75">
      <c r="G3228" s="540"/>
      <c r="H3228" s="87"/>
      <c r="I3228" s="89"/>
    </row>
    <row r="3229" spans="7:9" ht="12.75">
      <c r="G3229" s="540"/>
      <c r="H3229" s="87"/>
      <c r="I3229" s="89"/>
    </row>
    <row r="3230" spans="7:9" ht="12.75">
      <c r="G3230" s="540"/>
      <c r="H3230" s="87"/>
      <c r="I3230" s="89"/>
    </row>
    <row r="3231" spans="7:9" ht="12.75">
      <c r="G3231" s="540"/>
      <c r="H3231" s="87"/>
      <c r="I3231" s="89"/>
    </row>
    <row r="3232" spans="7:9" ht="12.75">
      <c r="G3232" s="540"/>
      <c r="H3232" s="87"/>
      <c r="I3232" s="89"/>
    </row>
    <row r="3233" spans="7:9" ht="12.75">
      <c r="G3233" s="540"/>
      <c r="H3233" s="87"/>
      <c r="I3233" s="89"/>
    </row>
    <row r="3234" spans="7:9" ht="12.75">
      <c r="G3234" s="540"/>
      <c r="H3234" s="87"/>
      <c r="I3234" s="89"/>
    </row>
    <row r="3235" spans="7:9" ht="12.75">
      <c r="G3235" s="540"/>
      <c r="H3235" s="87"/>
      <c r="I3235" s="89"/>
    </row>
    <row r="3236" spans="7:9" ht="12.75">
      <c r="G3236" s="540"/>
      <c r="H3236" s="87"/>
      <c r="I3236" s="89"/>
    </row>
    <row r="3237" spans="7:9" ht="12.75">
      <c r="G3237" s="540"/>
      <c r="H3237" s="87"/>
      <c r="I3237" s="89"/>
    </row>
    <row r="3238" spans="7:9" ht="12.75">
      <c r="G3238" s="540"/>
      <c r="H3238" s="87"/>
      <c r="I3238" s="89"/>
    </row>
    <row r="3239" spans="7:9" ht="12.75">
      <c r="G3239" s="540"/>
      <c r="H3239" s="87"/>
      <c r="I3239" s="89"/>
    </row>
    <row r="3240" spans="7:9" ht="12.75">
      <c r="G3240" s="540"/>
      <c r="H3240" s="87"/>
      <c r="I3240" s="89"/>
    </row>
    <row r="3241" spans="7:9" ht="12.75">
      <c r="G3241" s="540"/>
      <c r="H3241" s="87"/>
      <c r="I3241" s="89"/>
    </row>
    <row r="3242" spans="7:9" ht="12.75">
      <c r="G3242" s="540"/>
      <c r="H3242" s="87"/>
      <c r="I3242" s="89"/>
    </row>
    <row r="3243" spans="7:9" ht="12.75">
      <c r="G3243" s="540"/>
      <c r="H3243" s="87"/>
      <c r="I3243" s="89"/>
    </row>
    <row r="3244" spans="7:9" ht="12.75">
      <c r="G3244" s="540"/>
      <c r="H3244" s="87"/>
      <c r="I3244" s="89"/>
    </row>
    <row r="3245" spans="7:9" ht="12.75">
      <c r="G3245" s="540"/>
      <c r="H3245" s="87"/>
      <c r="I3245" s="89"/>
    </row>
    <row r="3246" spans="7:9" ht="12.75">
      <c r="G3246" s="540"/>
      <c r="H3246" s="87"/>
      <c r="I3246" s="89"/>
    </row>
    <row r="3247" spans="7:9" ht="12.75">
      <c r="G3247" s="540"/>
      <c r="H3247" s="87"/>
      <c r="I3247" s="89"/>
    </row>
    <row r="3248" spans="7:9" ht="12.75">
      <c r="G3248" s="540"/>
      <c r="H3248" s="87"/>
      <c r="I3248" s="89"/>
    </row>
    <row r="3249" spans="7:9" ht="12.75">
      <c r="G3249" s="540"/>
      <c r="H3249" s="87"/>
      <c r="I3249" s="89"/>
    </row>
    <row r="3250" spans="7:9" ht="12.75">
      <c r="G3250" s="540"/>
      <c r="H3250" s="87"/>
      <c r="I3250" s="89"/>
    </row>
    <row r="3251" spans="7:9" ht="12.75">
      <c r="G3251" s="540"/>
      <c r="H3251" s="87"/>
      <c r="I3251" s="89"/>
    </row>
    <row r="3252" spans="7:9" ht="12.75">
      <c r="G3252" s="540"/>
      <c r="H3252" s="87"/>
      <c r="I3252" s="89"/>
    </row>
    <row r="3253" spans="7:9" ht="12.75">
      <c r="G3253" s="540"/>
      <c r="H3253" s="87"/>
      <c r="I3253" s="89"/>
    </row>
    <row r="3254" spans="7:9" ht="12.75">
      <c r="G3254" s="540"/>
      <c r="H3254" s="87"/>
      <c r="I3254" s="89"/>
    </row>
    <row r="3255" spans="7:9" ht="12.75">
      <c r="G3255" s="540"/>
      <c r="H3255" s="87"/>
      <c r="I3255" s="89"/>
    </row>
    <row r="3256" spans="7:9" ht="12.75">
      <c r="G3256" s="540"/>
      <c r="H3256" s="87"/>
      <c r="I3256" s="89"/>
    </row>
    <row r="3257" spans="7:9" ht="12.75">
      <c r="G3257" s="540"/>
      <c r="H3257" s="87"/>
      <c r="I3257" s="89"/>
    </row>
    <row r="3258" spans="7:9" ht="12.75">
      <c r="G3258" s="540"/>
      <c r="H3258" s="87"/>
      <c r="I3258" s="89"/>
    </row>
    <row r="3259" spans="7:9" ht="12.75">
      <c r="G3259" s="540"/>
      <c r="H3259" s="87"/>
      <c r="I3259" s="89"/>
    </row>
    <row r="3260" spans="7:9" ht="12.75">
      <c r="G3260" s="540"/>
      <c r="H3260" s="87"/>
      <c r="I3260" s="89"/>
    </row>
    <row r="3261" spans="7:9" ht="12.75">
      <c r="G3261" s="540"/>
      <c r="H3261" s="87"/>
      <c r="I3261" s="89"/>
    </row>
    <row r="3262" spans="7:9" ht="12.75">
      <c r="G3262" s="540"/>
      <c r="H3262" s="87"/>
      <c r="I3262" s="89"/>
    </row>
    <row r="3263" spans="7:9" ht="12.75">
      <c r="G3263" s="540"/>
      <c r="H3263" s="87"/>
      <c r="I3263" s="89"/>
    </row>
    <row r="3264" spans="7:9" ht="12.75">
      <c r="G3264" s="540"/>
      <c r="H3264" s="87"/>
      <c r="I3264" s="89"/>
    </row>
    <row r="3265" spans="7:9" ht="12.75">
      <c r="G3265" s="540"/>
      <c r="H3265" s="87"/>
      <c r="I3265" s="89"/>
    </row>
    <row r="3266" spans="7:9" ht="12.75">
      <c r="G3266" s="540"/>
      <c r="H3266" s="87"/>
      <c r="I3266" s="89"/>
    </row>
    <row r="3267" spans="7:9" ht="12.75">
      <c r="G3267" s="540"/>
      <c r="H3267" s="87"/>
      <c r="I3267" s="89"/>
    </row>
    <row r="3268" spans="7:9" ht="12.75">
      <c r="G3268" s="540"/>
      <c r="H3268" s="87"/>
      <c r="I3268" s="89"/>
    </row>
    <row r="3269" spans="7:9" ht="12.75">
      <c r="G3269" s="540"/>
      <c r="H3269" s="87"/>
      <c r="I3269" s="89"/>
    </row>
    <row r="3270" spans="7:9" ht="12.75">
      <c r="G3270" s="540"/>
      <c r="H3270" s="87"/>
      <c r="I3270" s="89"/>
    </row>
    <row r="3271" spans="7:9" ht="12.75">
      <c r="G3271" s="540"/>
      <c r="H3271" s="87"/>
      <c r="I3271" s="89"/>
    </row>
    <row r="3272" spans="7:9" ht="12.75">
      <c r="G3272" s="540"/>
      <c r="H3272" s="87"/>
      <c r="I3272" s="89"/>
    </row>
    <row r="3273" spans="7:9" ht="12.75">
      <c r="G3273" s="540"/>
      <c r="H3273" s="87"/>
      <c r="I3273" s="89"/>
    </row>
    <row r="3274" spans="7:9" ht="12.75">
      <c r="G3274" s="540"/>
      <c r="H3274" s="87"/>
      <c r="I3274" s="89"/>
    </row>
    <row r="3275" spans="7:9" ht="12.75">
      <c r="G3275" s="540"/>
      <c r="H3275" s="87"/>
      <c r="I3275" s="89"/>
    </row>
    <row r="3276" spans="7:9" ht="12.75">
      <c r="G3276" s="540"/>
      <c r="H3276" s="87"/>
      <c r="I3276" s="89"/>
    </row>
    <row r="3277" spans="7:9" ht="12.75">
      <c r="G3277" s="540"/>
      <c r="H3277" s="87"/>
      <c r="I3277" s="89"/>
    </row>
    <row r="3278" spans="7:9" ht="12.75">
      <c r="G3278" s="540"/>
      <c r="H3278" s="87"/>
      <c r="I3278" s="89"/>
    </row>
    <row r="3279" spans="7:9" ht="12.75">
      <c r="G3279" s="540"/>
      <c r="H3279" s="87"/>
      <c r="I3279" s="89"/>
    </row>
    <row r="3280" spans="7:9" ht="12.75">
      <c r="G3280" s="540"/>
      <c r="H3280" s="87"/>
      <c r="I3280" s="89"/>
    </row>
    <row r="3281" spans="7:9" ht="12.75">
      <c r="G3281" s="540"/>
      <c r="H3281" s="87"/>
      <c r="I3281" s="89"/>
    </row>
    <row r="3282" spans="7:9" ht="12.75">
      <c r="G3282" s="540"/>
      <c r="H3282" s="87"/>
      <c r="I3282" s="89"/>
    </row>
    <row r="3283" spans="7:9" ht="12.75">
      <c r="G3283" s="540"/>
      <c r="H3283" s="87"/>
      <c r="I3283" s="89"/>
    </row>
    <row r="3284" spans="7:9" ht="12.75">
      <c r="G3284" s="540"/>
      <c r="H3284" s="87"/>
      <c r="I3284" s="89"/>
    </row>
    <row r="3285" spans="7:9" ht="12.75">
      <c r="G3285" s="540"/>
      <c r="H3285" s="87"/>
      <c r="I3285" s="89"/>
    </row>
    <row r="3286" spans="7:9" ht="12.75">
      <c r="G3286" s="540"/>
      <c r="H3286" s="87"/>
      <c r="I3286" s="89"/>
    </row>
    <row r="3287" spans="7:9" ht="12.75">
      <c r="G3287" s="540"/>
      <c r="H3287" s="87"/>
      <c r="I3287" s="89"/>
    </row>
    <row r="3288" spans="7:9" ht="12.75">
      <c r="G3288" s="540"/>
      <c r="H3288" s="87"/>
      <c r="I3288" s="89"/>
    </row>
    <row r="3289" spans="7:9" ht="12.75">
      <c r="G3289" s="540"/>
      <c r="H3289" s="87"/>
      <c r="I3289" s="89"/>
    </row>
    <row r="3290" spans="7:9" ht="12.75">
      <c r="G3290" s="540"/>
      <c r="H3290" s="87"/>
      <c r="I3290" s="89"/>
    </row>
    <row r="3291" spans="7:9" ht="12.75">
      <c r="G3291" s="540"/>
      <c r="H3291" s="87"/>
      <c r="I3291" s="89"/>
    </row>
    <row r="3292" spans="7:9" ht="12.75">
      <c r="G3292" s="540"/>
      <c r="H3292" s="87"/>
      <c r="I3292" s="89"/>
    </row>
    <row r="3293" spans="7:9" ht="12.75">
      <c r="G3293" s="540"/>
      <c r="H3293" s="87"/>
      <c r="I3293" s="89"/>
    </row>
    <row r="3294" spans="7:9" ht="12.75">
      <c r="G3294" s="540"/>
      <c r="H3294" s="87"/>
      <c r="I3294" s="89"/>
    </row>
    <row r="3295" spans="7:9" ht="12.75">
      <c r="G3295" s="540"/>
      <c r="H3295" s="87"/>
      <c r="I3295" s="89"/>
    </row>
    <row r="3296" spans="7:9" ht="12.75">
      <c r="G3296" s="540"/>
      <c r="H3296" s="87"/>
      <c r="I3296" s="89"/>
    </row>
    <row r="3297" spans="7:9" ht="12.75">
      <c r="G3297" s="540"/>
      <c r="H3297" s="87"/>
      <c r="I3297" s="89"/>
    </row>
    <row r="3298" spans="7:9" ht="12.75">
      <c r="G3298" s="540"/>
      <c r="H3298" s="87"/>
      <c r="I3298" s="89"/>
    </row>
    <row r="3299" spans="7:9" ht="12.75">
      <c r="G3299" s="540"/>
      <c r="H3299" s="87"/>
      <c r="I3299" s="89"/>
    </row>
    <row r="3300" spans="7:9" ht="12.75">
      <c r="G3300" s="540"/>
      <c r="H3300" s="87"/>
      <c r="I3300" s="89"/>
    </row>
    <row r="3301" spans="7:9" ht="12.75">
      <c r="G3301" s="540"/>
      <c r="H3301" s="87"/>
      <c r="I3301" s="89"/>
    </row>
    <row r="3302" spans="7:9" ht="12.75">
      <c r="G3302" s="540"/>
      <c r="H3302" s="87"/>
      <c r="I3302" s="89"/>
    </row>
    <row r="3303" spans="7:9" ht="12.75">
      <c r="G3303" s="540"/>
      <c r="H3303" s="87"/>
      <c r="I3303" s="89"/>
    </row>
    <row r="3304" spans="7:9" ht="12.75">
      <c r="G3304" s="540"/>
      <c r="H3304" s="87"/>
      <c r="I3304" s="89"/>
    </row>
    <row r="3305" spans="7:9" ht="12.75">
      <c r="G3305" s="540"/>
      <c r="H3305" s="87"/>
      <c r="I3305" s="89"/>
    </row>
    <row r="3306" spans="7:9" ht="12.75">
      <c r="G3306" s="540"/>
      <c r="H3306" s="87"/>
      <c r="I3306" s="89"/>
    </row>
    <row r="3307" spans="7:9" ht="12.75">
      <c r="G3307" s="540"/>
      <c r="H3307" s="87"/>
      <c r="I3307" s="89"/>
    </row>
    <row r="3308" spans="7:9" ht="12.75">
      <c r="G3308" s="540"/>
      <c r="H3308" s="87"/>
      <c r="I3308" s="89"/>
    </row>
    <row r="3309" spans="7:9" ht="12.75">
      <c r="G3309" s="540"/>
      <c r="H3309" s="87"/>
      <c r="I3309" s="89"/>
    </row>
    <row r="3310" spans="7:9" ht="12.75">
      <c r="G3310" s="540"/>
      <c r="H3310" s="87"/>
      <c r="I3310" s="89"/>
    </row>
    <row r="3311" spans="7:9" ht="12.75">
      <c r="G3311" s="540"/>
      <c r="H3311" s="87"/>
      <c r="I3311" s="89"/>
    </row>
    <row r="3312" spans="7:9" ht="12.75">
      <c r="G3312" s="540"/>
      <c r="H3312" s="87"/>
      <c r="I3312" s="89"/>
    </row>
    <row r="3313" spans="7:9" ht="12.75">
      <c r="G3313" s="540"/>
      <c r="H3313" s="87"/>
      <c r="I3313" s="89"/>
    </row>
    <row r="3314" spans="7:9" ht="12.75">
      <c r="G3314" s="540"/>
      <c r="H3314" s="87"/>
      <c r="I3314" s="89"/>
    </row>
    <row r="3315" spans="7:9" ht="12.75">
      <c r="G3315" s="540"/>
      <c r="H3315" s="87"/>
      <c r="I3315" s="89"/>
    </row>
    <row r="3316" spans="7:9" ht="12.75">
      <c r="G3316" s="540"/>
      <c r="H3316" s="87"/>
      <c r="I3316" s="89"/>
    </row>
    <row r="3317" spans="7:9" ht="12.75">
      <c r="G3317" s="540"/>
      <c r="H3317" s="87"/>
      <c r="I3317" s="89"/>
    </row>
    <row r="3318" spans="7:9" ht="12.75">
      <c r="G3318" s="540"/>
      <c r="H3318" s="87"/>
      <c r="I3318" s="89"/>
    </row>
    <row r="3319" spans="7:9" ht="12.75">
      <c r="G3319" s="540"/>
      <c r="H3319" s="87"/>
      <c r="I3319" s="89"/>
    </row>
    <row r="3320" spans="7:9" ht="12.75">
      <c r="G3320" s="540"/>
      <c r="H3320" s="87"/>
      <c r="I3320" s="89"/>
    </row>
    <row r="3321" spans="7:9" ht="12.75">
      <c r="G3321" s="540"/>
      <c r="H3321" s="87"/>
      <c r="I3321" s="89"/>
    </row>
    <row r="3322" spans="7:9" ht="12.75">
      <c r="G3322" s="540"/>
      <c r="H3322" s="87"/>
      <c r="I3322" s="89"/>
    </row>
    <row r="3323" spans="7:9" ht="12.75">
      <c r="G3323" s="540"/>
      <c r="H3323" s="87"/>
      <c r="I3323" s="89"/>
    </row>
    <row r="3324" spans="7:9" ht="12.75">
      <c r="G3324" s="540"/>
      <c r="H3324" s="87"/>
      <c r="I3324" s="89"/>
    </row>
    <row r="3325" spans="7:9" ht="12.75">
      <c r="G3325" s="540"/>
      <c r="H3325" s="87"/>
      <c r="I3325" s="89"/>
    </row>
    <row r="3326" spans="7:9" ht="12.75">
      <c r="G3326" s="540"/>
      <c r="H3326" s="87"/>
      <c r="I3326" s="89"/>
    </row>
    <row r="3327" spans="7:9" ht="12.75">
      <c r="G3327" s="540"/>
      <c r="H3327" s="87"/>
      <c r="I3327" s="89"/>
    </row>
    <row r="3328" spans="7:9" ht="12.75">
      <c r="G3328" s="540"/>
      <c r="H3328" s="87"/>
      <c r="I3328" s="89"/>
    </row>
    <row r="3329" spans="7:9" ht="12.75">
      <c r="G3329" s="540"/>
      <c r="H3329" s="87"/>
      <c r="I3329" s="89"/>
    </row>
    <row r="3330" spans="7:9" ht="12.75">
      <c r="G3330" s="540"/>
      <c r="H3330" s="87"/>
      <c r="I3330" s="89"/>
    </row>
    <row r="3331" spans="7:9" ht="12.75">
      <c r="G3331" s="540"/>
      <c r="H3331" s="87"/>
      <c r="I3331" s="89"/>
    </row>
    <row r="3332" spans="7:9" ht="12.75">
      <c r="G3332" s="540"/>
      <c r="H3332" s="87"/>
      <c r="I3332" s="89"/>
    </row>
    <row r="3333" spans="7:9" ht="12.75">
      <c r="G3333" s="540"/>
      <c r="H3333" s="87"/>
      <c r="I3333" s="89"/>
    </row>
    <row r="3334" spans="7:9" ht="12.75">
      <c r="G3334" s="540"/>
      <c r="H3334" s="87"/>
      <c r="I3334" s="89"/>
    </row>
    <row r="3335" spans="7:9" ht="12.75">
      <c r="G3335" s="540"/>
      <c r="H3335" s="87"/>
      <c r="I3335" s="89"/>
    </row>
    <row r="3336" spans="7:9" ht="12.75">
      <c r="G3336" s="540"/>
      <c r="H3336" s="87"/>
      <c r="I3336" s="89"/>
    </row>
    <row r="3337" spans="7:9" ht="12.75">
      <c r="G3337" s="540"/>
      <c r="H3337" s="87"/>
      <c r="I3337" s="89"/>
    </row>
    <row r="3338" spans="7:9" ht="12.75">
      <c r="G3338" s="540"/>
      <c r="H3338" s="87"/>
      <c r="I3338" s="89"/>
    </row>
    <row r="3339" spans="7:9" ht="12.75">
      <c r="G3339" s="540"/>
      <c r="H3339" s="87"/>
      <c r="I3339" s="89"/>
    </row>
    <row r="3340" spans="7:9" ht="12.75">
      <c r="G3340" s="540"/>
      <c r="H3340" s="87"/>
      <c r="I3340" s="89"/>
    </row>
    <row r="3341" spans="7:9" ht="12.75">
      <c r="G3341" s="540"/>
      <c r="H3341" s="87"/>
      <c r="I3341" s="89"/>
    </row>
    <row r="3342" spans="7:9" ht="12.75">
      <c r="G3342" s="540"/>
      <c r="H3342" s="87"/>
      <c r="I3342" s="89"/>
    </row>
    <row r="3343" spans="7:9" ht="12.75">
      <c r="G3343" s="540"/>
      <c r="H3343" s="87"/>
      <c r="I3343" s="89"/>
    </row>
    <row r="3344" spans="7:9" ht="12.75">
      <c r="G3344" s="540"/>
      <c r="H3344" s="87"/>
      <c r="I3344" s="89"/>
    </row>
    <row r="3345" spans="7:9" ht="12.75">
      <c r="G3345" s="540"/>
      <c r="H3345" s="87"/>
      <c r="I3345" s="89"/>
    </row>
    <row r="3346" spans="7:9" ht="12.75">
      <c r="G3346" s="540"/>
      <c r="H3346" s="87"/>
      <c r="I3346" s="89"/>
    </row>
    <row r="3347" spans="7:9" ht="12.75">
      <c r="G3347" s="540"/>
      <c r="H3347" s="87"/>
      <c r="I3347" s="89"/>
    </row>
    <row r="3348" spans="7:9" ht="12.75">
      <c r="G3348" s="540"/>
      <c r="H3348" s="87"/>
      <c r="I3348" s="89"/>
    </row>
    <row r="3349" spans="7:9" ht="12.75">
      <c r="G3349" s="540"/>
      <c r="H3349" s="87"/>
      <c r="I3349" s="89"/>
    </row>
    <row r="3350" spans="7:9" ht="12.75">
      <c r="G3350" s="540"/>
      <c r="H3350" s="87"/>
      <c r="I3350" s="89"/>
    </row>
    <row r="3351" spans="7:9" ht="12.75">
      <c r="G3351" s="540"/>
      <c r="H3351" s="87"/>
      <c r="I3351" s="89"/>
    </row>
    <row r="3352" spans="7:9" ht="12.75">
      <c r="G3352" s="540"/>
      <c r="H3352" s="87"/>
      <c r="I3352" s="89"/>
    </row>
    <row r="3353" spans="7:9" ht="12.75">
      <c r="G3353" s="540"/>
      <c r="H3353" s="87"/>
      <c r="I3353" s="89"/>
    </row>
    <row r="3354" spans="7:9" ht="12.75">
      <c r="G3354" s="540"/>
      <c r="H3354" s="87"/>
      <c r="I3354" s="89"/>
    </row>
    <row r="3355" spans="7:9" ht="12.75">
      <c r="G3355" s="540"/>
      <c r="H3355" s="87"/>
      <c r="I3355" s="89"/>
    </row>
    <row r="3356" spans="7:9" ht="12.75">
      <c r="G3356" s="540"/>
      <c r="H3356" s="87"/>
      <c r="I3356" s="89"/>
    </row>
    <row r="3357" spans="7:9" ht="12.75">
      <c r="G3357" s="540"/>
      <c r="H3357" s="87"/>
      <c r="I3357" s="89"/>
    </row>
    <row r="3358" spans="7:9" ht="12.75">
      <c r="G3358" s="540"/>
      <c r="H3358" s="87"/>
      <c r="I3358" s="89"/>
    </row>
    <row r="3359" spans="7:9" ht="12.75">
      <c r="G3359" s="540"/>
      <c r="H3359" s="87"/>
      <c r="I3359" s="89"/>
    </row>
    <row r="3360" spans="7:9" ht="12.75">
      <c r="G3360" s="540"/>
      <c r="H3360" s="87"/>
      <c r="I3360" s="89"/>
    </row>
    <row r="3361" spans="7:9" ht="12.75">
      <c r="G3361" s="540"/>
      <c r="H3361" s="87"/>
      <c r="I3361" s="89"/>
    </row>
    <row r="3362" spans="7:9" ht="12.75">
      <c r="G3362" s="540"/>
      <c r="H3362" s="87"/>
      <c r="I3362" s="89"/>
    </row>
    <row r="3363" spans="7:9" ht="12.75">
      <c r="G3363" s="540"/>
      <c r="H3363" s="87"/>
      <c r="I3363" s="89"/>
    </row>
    <row r="3364" spans="7:9" ht="12.75">
      <c r="G3364" s="540"/>
      <c r="H3364" s="87"/>
      <c r="I3364" s="89"/>
    </row>
    <row r="3365" spans="7:9" ht="12.75">
      <c r="G3365" s="540"/>
      <c r="H3365" s="87"/>
      <c r="I3365" s="89"/>
    </row>
    <row r="3366" spans="7:9" ht="12.75">
      <c r="G3366" s="540"/>
      <c r="H3366" s="87"/>
      <c r="I3366" s="89"/>
    </row>
    <row r="3367" spans="7:9" ht="12.75">
      <c r="G3367" s="540"/>
      <c r="H3367" s="87"/>
      <c r="I3367" s="89"/>
    </row>
    <row r="3368" spans="7:9" ht="12.75">
      <c r="G3368" s="540"/>
      <c r="H3368" s="87"/>
      <c r="I3368" s="89"/>
    </row>
    <row r="3369" spans="7:9" ht="12.75">
      <c r="G3369" s="540"/>
      <c r="H3369" s="87"/>
      <c r="I3369" s="89"/>
    </row>
    <row r="3370" spans="7:9" ht="12.75">
      <c r="G3370" s="540"/>
      <c r="H3370" s="87"/>
      <c r="I3370" s="89"/>
    </row>
    <row r="3371" spans="7:9" ht="12.75">
      <c r="G3371" s="540"/>
      <c r="H3371" s="87"/>
      <c r="I3371" s="89"/>
    </row>
    <row r="3372" spans="7:9" ht="12.75">
      <c r="G3372" s="540"/>
      <c r="H3372" s="87"/>
      <c r="I3372" s="89"/>
    </row>
    <row r="3373" spans="7:9" ht="12.75">
      <c r="G3373" s="540"/>
      <c r="H3373" s="87"/>
      <c r="I3373" s="89"/>
    </row>
    <row r="3374" spans="7:9" ht="12.75">
      <c r="G3374" s="540"/>
      <c r="H3374" s="87"/>
      <c r="I3374" s="89"/>
    </row>
    <row r="3375" spans="7:9" ht="12.75">
      <c r="G3375" s="540"/>
      <c r="H3375" s="87"/>
      <c r="I3375" s="89"/>
    </row>
    <row r="3376" spans="7:9" ht="12.75">
      <c r="G3376" s="540"/>
      <c r="H3376" s="87"/>
      <c r="I3376" s="89"/>
    </row>
    <row r="3377" spans="7:9" ht="12.75">
      <c r="G3377" s="540"/>
      <c r="H3377" s="87"/>
      <c r="I3377" s="89"/>
    </row>
    <row r="3378" spans="7:9" ht="12.75">
      <c r="G3378" s="540"/>
      <c r="H3378" s="87"/>
      <c r="I3378" s="89"/>
    </row>
    <row r="3379" spans="7:9" ht="12.75">
      <c r="G3379" s="540"/>
      <c r="H3379" s="87"/>
      <c r="I3379" s="89"/>
    </row>
    <row r="3380" spans="7:9" ht="12.75">
      <c r="G3380" s="540"/>
      <c r="H3380" s="87"/>
      <c r="I3380" s="89"/>
    </row>
    <row r="3381" spans="7:9" ht="12.75">
      <c r="G3381" s="540"/>
      <c r="H3381" s="87"/>
      <c r="I3381" s="89"/>
    </row>
    <row r="3382" spans="7:9" ht="12.75">
      <c r="G3382" s="540"/>
      <c r="H3382" s="87"/>
      <c r="I3382" s="89"/>
    </row>
    <row r="3383" spans="7:9" ht="12.75">
      <c r="G3383" s="540"/>
      <c r="H3383" s="87"/>
      <c r="I3383" s="89"/>
    </row>
    <row r="3384" spans="7:9" ht="12.75">
      <c r="G3384" s="540"/>
      <c r="H3384" s="87"/>
      <c r="I3384" s="89"/>
    </row>
    <row r="3385" spans="7:9" ht="12.75">
      <c r="G3385" s="540"/>
      <c r="H3385" s="87"/>
      <c r="I3385" s="89"/>
    </row>
    <row r="3386" spans="7:9" ht="12.75">
      <c r="G3386" s="540"/>
      <c r="H3386" s="87"/>
      <c r="I3386" s="89"/>
    </row>
    <row r="3387" spans="7:9" ht="12.75">
      <c r="G3387" s="540"/>
      <c r="H3387" s="87"/>
      <c r="I3387" s="89"/>
    </row>
    <row r="3388" spans="7:9" ht="12.75">
      <c r="G3388" s="540"/>
      <c r="H3388" s="87"/>
      <c r="I3388" s="89"/>
    </row>
    <row r="3389" spans="7:9" ht="12.75">
      <c r="G3389" s="540"/>
      <c r="H3389" s="87"/>
      <c r="I3389" s="89"/>
    </row>
    <row r="3390" spans="7:9" ht="12.75">
      <c r="G3390" s="540"/>
      <c r="H3390" s="87"/>
      <c r="I3390" s="89"/>
    </row>
    <row r="3391" spans="7:9" ht="12.75">
      <c r="G3391" s="540"/>
      <c r="H3391" s="87"/>
      <c r="I3391" s="89"/>
    </row>
    <row r="3392" spans="7:9" ht="12.75">
      <c r="G3392" s="540"/>
      <c r="H3392" s="87"/>
      <c r="I3392" s="89"/>
    </row>
    <row r="3393" spans="7:9" ht="12.75">
      <c r="G3393" s="540"/>
      <c r="H3393" s="87"/>
      <c r="I3393" s="89"/>
    </row>
    <row r="3394" spans="7:9" ht="12.75">
      <c r="G3394" s="540"/>
      <c r="H3394" s="87"/>
      <c r="I3394" s="89"/>
    </row>
    <row r="3395" spans="7:9" ht="12.75">
      <c r="G3395" s="540"/>
      <c r="H3395" s="87"/>
      <c r="I3395" s="89"/>
    </row>
    <row r="3396" spans="7:9" ht="12.75">
      <c r="G3396" s="540"/>
      <c r="H3396" s="87"/>
      <c r="I3396" s="89"/>
    </row>
    <row r="3397" spans="7:9" ht="12.75">
      <c r="G3397" s="540"/>
      <c r="H3397" s="87"/>
      <c r="I3397" s="89"/>
    </row>
    <row r="3398" spans="7:9" ht="12.75">
      <c r="G3398" s="540"/>
      <c r="H3398" s="87"/>
      <c r="I3398" s="89"/>
    </row>
    <row r="3399" spans="7:9" ht="12.75">
      <c r="G3399" s="540"/>
      <c r="H3399" s="87"/>
      <c r="I3399" s="89"/>
    </row>
    <row r="3400" spans="7:9" ht="12.75">
      <c r="G3400" s="540"/>
      <c r="H3400" s="87"/>
      <c r="I3400" s="89"/>
    </row>
    <row r="3401" spans="7:9" ht="12.75">
      <c r="G3401" s="540"/>
      <c r="H3401" s="87"/>
      <c r="I3401" s="89"/>
    </row>
    <row r="3402" spans="7:9" ht="12.75">
      <c r="G3402" s="540"/>
      <c r="H3402" s="87"/>
      <c r="I3402" s="89"/>
    </row>
    <row r="3403" spans="7:9" ht="12.75">
      <c r="G3403" s="540"/>
      <c r="H3403" s="87"/>
      <c r="I3403" s="89"/>
    </row>
    <row r="3404" spans="7:9" ht="12.75">
      <c r="G3404" s="540"/>
      <c r="H3404" s="87"/>
      <c r="I3404" s="89"/>
    </row>
    <row r="3405" spans="7:9" ht="12.75">
      <c r="G3405" s="540"/>
      <c r="H3405" s="87"/>
      <c r="I3405" s="89"/>
    </row>
    <row r="3406" spans="7:9" ht="12.75">
      <c r="G3406" s="540"/>
      <c r="H3406" s="87"/>
      <c r="I3406" s="89"/>
    </row>
    <row r="3407" spans="7:9" ht="12.75">
      <c r="G3407" s="540"/>
      <c r="H3407" s="87"/>
      <c r="I3407" s="89"/>
    </row>
    <row r="3408" spans="7:9" ht="12.75">
      <c r="G3408" s="540"/>
      <c r="H3408" s="87"/>
      <c r="I3408" s="89"/>
    </row>
    <row r="3409" spans="7:9" ht="12.75">
      <c r="G3409" s="540"/>
      <c r="H3409" s="87"/>
      <c r="I3409" s="89"/>
    </row>
    <row r="3410" spans="7:9" ht="12.75">
      <c r="G3410" s="540"/>
      <c r="H3410" s="87"/>
      <c r="I3410" s="89"/>
    </row>
    <row r="3411" spans="7:9" ht="12.75">
      <c r="G3411" s="540"/>
      <c r="H3411" s="87"/>
      <c r="I3411" s="89"/>
    </row>
    <row r="3412" spans="7:9" ht="12.75">
      <c r="G3412" s="540"/>
      <c r="H3412" s="87"/>
      <c r="I3412" s="89"/>
    </row>
    <row r="3413" spans="7:9" ht="12.75">
      <c r="G3413" s="540"/>
      <c r="H3413" s="87"/>
      <c r="I3413" s="89"/>
    </row>
    <row r="3414" spans="7:9" ht="12.75">
      <c r="G3414" s="540"/>
      <c r="H3414" s="87"/>
      <c r="I3414" s="89"/>
    </row>
    <row r="3415" spans="7:9" ht="12.75">
      <c r="G3415" s="540"/>
      <c r="H3415" s="87"/>
      <c r="I3415" s="89"/>
    </row>
    <row r="3416" spans="7:9" ht="12.75">
      <c r="G3416" s="540"/>
      <c r="H3416" s="87"/>
      <c r="I3416" s="89"/>
    </row>
    <row r="3417" spans="7:9" ht="12.75">
      <c r="G3417" s="540"/>
      <c r="H3417" s="87"/>
      <c r="I3417" s="89"/>
    </row>
    <row r="3418" spans="7:9" ht="12.75">
      <c r="G3418" s="540"/>
      <c r="H3418" s="87"/>
      <c r="I3418" s="89"/>
    </row>
    <row r="3419" spans="7:9" ht="12.75">
      <c r="G3419" s="540"/>
      <c r="H3419" s="87"/>
      <c r="I3419" s="89"/>
    </row>
    <row r="3420" spans="7:9" ht="12.75">
      <c r="G3420" s="540"/>
      <c r="H3420" s="87"/>
      <c r="I3420" s="89"/>
    </row>
    <row r="3421" spans="7:9" ht="12.75">
      <c r="G3421" s="540"/>
      <c r="H3421" s="87"/>
      <c r="I3421" s="89"/>
    </row>
    <row r="3422" spans="7:9" ht="12.75">
      <c r="G3422" s="540"/>
      <c r="H3422" s="87"/>
      <c r="I3422" s="89"/>
    </row>
    <row r="3423" spans="7:9" ht="12.75">
      <c r="G3423" s="540"/>
      <c r="H3423" s="87"/>
      <c r="I3423" s="89"/>
    </row>
    <row r="3424" spans="7:9" ht="12.75">
      <c r="G3424" s="540"/>
      <c r="H3424" s="87"/>
      <c r="I3424" s="89"/>
    </row>
    <row r="3425" spans="7:9" ht="12.75">
      <c r="G3425" s="540"/>
      <c r="H3425" s="87"/>
      <c r="I3425" s="89"/>
    </row>
    <row r="3426" spans="7:9" ht="12.75">
      <c r="G3426" s="540"/>
      <c r="H3426" s="87"/>
      <c r="I3426" s="89"/>
    </row>
    <row r="3427" spans="7:9" ht="12.75">
      <c r="G3427" s="540"/>
      <c r="H3427" s="87"/>
      <c r="I3427" s="89"/>
    </row>
    <row r="3428" spans="7:9" ht="12.75">
      <c r="G3428" s="540"/>
      <c r="H3428" s="87"/>
      <c r="I3428" s="89"/>
    </row>
    <row r="3429" spans="7:9" ht="12.75">
      <c r="G3429" s="540"/>
      <c r="H3429" s="87"/>
      <c r="I3429" s="89"/>
    </row>
    <row r="3430" spans="7:9" ht="12.75">
      <c r="G3430" s="540"/>
      <c r="H3430" s="87"/>
      <c r="I3430" s="89"/>
    </row>
    <row r="3431" spans="7:9" ht="12.75">
      <c r="G3431" s="540"/>
      <c r="H3431" s="87"/>
      <c r="I3431" s="89"/>
    </row>
    <row r="3432" spans="7:9" ht="12.75">
      <c r="G3432" s="540"/>
      <c r="H3432" s="87"/>
      <c r="I3432" s="89"/>
    </row>
    <row r="3433" spans="7:9" ht="12.75">
      <c r="G3433" s="540"/>
      <c r="H3433" s="87"/>
      <c r="I3433" s="89"/>
    </row>
    <row r="3434" spans="7:9" ht="12.75">
      <c r="G3434" s="540"/>
      <c r="H3434" s="87"/>
      <c r="I3434" s="89"/>
    </row>
    <row r="3435" spans="7:9" ht="12.75">
      <c r="G3435" s="540"/>
      <c r="H3435" s="87"/>
      <c r="I3435" s="89"/>
    </row>
    <row r="3436" spans="7:9" ht="12.75">
      <c r="G3436" s="540"/>
      <c r="H3436" s="87"/>
      <c r="I3436" s="89"/>
    </row>
    <row r="3437" spans="7:9" ht="12.75">
      <c r="G3437" s="540"/>
      <c r="H3437" s="87"/>
      <c r="I3437" s="89"/>
    </row>
    <row r="3438" spans="7:9" ht="12.75">
      <c r="G3438" s="540"/>
      <c r="H3438" s="87"/>
      <c r="I3438" s="89"/>
    </row>
    <row r="3439" spans="7:9" ht="12.75">
      <c r="G3439" s="540"/>
      <c r="H3439" s="87"/>
      <c r="I3439" s="89"/>
    </row>
    <row r="3440" spans="7:9" ht="12.75">
      <c r="G3440" s="540"/>
      <c r="H3440" s="87"/>
      <c r="I3440" s="89"/>
    </row>
    <row r="3441" spans="7:9" ht="12.75">
      <c r="G3441" s="540"/>
      <c r="H3441" s="87"/>
      <c r="I3441" s="89"/>
    </row>
    <row r="3442" spans="7:9" ht="12.75">
      <c r="G3442" s="540"/>
      <c r="H3442" s="87"/>
      <c r="I3442" s="89"/>
    </row>
    <row r="3443" spans="7:9" ht="12.75">
      <c r="G3443" s="540"/>
      <c r="H3443" s="87"/>
      <c r="I3443" s="89"/>
    </row>
    <row r="3444" spans="7:9" ht="12.75">
      <c r="G3444" s="540"/>
      <c r="H3444" s="87"/>
      <c r="I3444" s="89"/>
    </row>
    <row r="3445" spans="7:9" ht="12.75">
      <c r="G3445" s="540"/>
      <c r="H3445" s="87"/>
      <c r="I3445" s="89"/>
    </row>
    <row r="3446" spans="7:9" ht="12.75">
      <c r="G3446" s="540"/>
      <c r="H3446" s="87"/>
      <c r="I3446" s="89"/>
    </row>
    <row r="3447" spans="7:9" ht="12.75">
      <c r="G3447" s="540"/>
      <c r="H3447" s="87"/>
      <c r="I3447" s="89"/>
    </row>
    <row r="3448" spans="7:9" ht="12.75">
      <c r="G3448" s="540"/>
      <c r="H3448" s="87"/>
      <c r="I3448" s="89"/>
    </row>
    <row r="3449" spans="7:9" ht="12.75">
      <c r="G3449" s="540"/>
      <c r="H3449" s="87"/>
      <c r="I3449" s="89"/>
    </row>
    <row r="3450" spans="7:9" ht="12.75">
      <c r="G3450" s="540"/>
      <c r="H3450" s="87"/>
      <c r="I3450" s="89"/>
    </row>
    <row r="3451" spans="7:9" ht="12.75">
      <c r="G3451" s="540"/>
      <c r="H3451" s="87"/>
      <c r="I3451" s="89"/>
    </row>
    <row r="3452" spans="7:9" ht="12.75">
      <c r="G3452" s="540"/>
      <c r="H3452" s="87"/>
      <c r="I3452" s="89"/>
    </row>
    <row r="3453" spans="7:9" ht="12.75">
      <c r="G3453" s="540"/>
      <c r="H3453" s="87"/>
      <c r="I3453" s="89"/>
    </row>
    <row r="3454" spans="7:9" ht="12.75">
      <c r="G3454" s="540"/>
      <c r="H3454" s="87"/>
      <c r="I3454" s="89"/>
    </row>
    <row r="3455" spans="7:9" ht="12.75">
      <c r="G3455" s="540"/>
      <c r="H3455" s="87"/>
      <c r="I3455" s="89"/>
    </row>
    <row r="3456" spans="7:9" ht="12.75">
      <c r="G3456" s="540"/>
      <c r="H3456" s="87"/>
      <c r="I3456" s="89"/>
    </row>
    <row r="3457" spans="7:9" ht="12.75">
      <c r="G3457" s="540"/>
      <c r="H3457" s="87"/>
      <c r="I3457" s="89"/>
    </row>
    <row r="3458" spans="7:9" ht="12.75">
      <c r="G3458" s="540"/>
      <c r="H3458" s="87"/>
      <c r="I3458" s="89"/>
    </row>
    <row r="3459" spans="7:9" ht="12.75">
      <c r="G3459" s="540"/>
      <c r="H3459" s="87"/>
      <c r="I3459" s="89"/>
    </row>
    <row r="3460" spans="7:9" ht="12.75">
      <c r="G3460" s="540"/>
      <c r="H3460" s="87"/>
      <c r="I3460" s="89"/>
    </row>
    <row r="3461" spans="7:9" ht="12.75">
      <c r="G3461" s="540"/>
      <c r="H3461" s="87"/>
      <c r="I3461" s="89"/>
    </row>
    <row r="3462" spans="7:9" ht="12.75">
      <c r="G3462" s="540"/>
      <c r="H3462" s="87"/>
      <c r="I3462" s="89"/>
    </row>
    <row r="3463" spans="7:9" ht="12.75">
      <c r="G3463" s="540"/>
      <c r="H3463" s="87"/>
      <c r="I3463" s="89"/>
    </row>
    <row r="3464" spans="7:9" ht="12.75">
      <c r="G3464" s="540"/>
      <c r="H3464" s="87"/>
      <c r="I3464" s="89"/>
    </row>
    <row r="3465" spans="7:9" ht="12.75">
      <c r="G3465" s="540"/>
      <c r="H3465" s="87"/>
      <c r="I3465" s="89"/>
    </row>
    <row r="3466" spans="7:9" ht="12.75">
      <c r="G3466" s="540"/>
      <c r="H3466" s="87"/>
      <c r="I3466" s="89"/>
    </row>
    <row r="3467" spans="7:9" ht="12.75">
      <c r="G3467" s="540"/>
      <c r="H3467" s="87"/>
      <c r="I3467" s="89"/>
    </row>
    <row r="3468" spans="7:9" ht="12.75">
      <c r="G3468" s="540"/>
      <c r="H3468" s="87"/>
      <c r="I3468" s="89"/>
    </row>
    <row r="3469" spans="7:9" ht="12.75">
      <c r="G3469" s="540"/>
      <c r="H3469" s="87"/>
      <c r="I3469" s="89"/>
    </row>
    <row r="3470" spans="7:9" ht="12.75">
      <c r="G3470" s="540"/>
      <c r="H3470" s="87"/>
      <c r="I3470" s="89"/>
    </row>
    <row r="3471" spans="7:9" ht="12.75">
      <c r="G3471" s="540"/>
      <c r="H3471" s="87"/>
      <c r="I3471" s="89"/>
    </row>
    <row r="3472" spans="7:9" ht="12.75">
      <c r="G3472" s="540"/>
      <c r="H3472" s="87"/>
      <c r="I3472" s="89"/>
    </row>
    <row r="3473" spans="7:9" ht="12.75">
      <c r="G3473" s="540"/>
      <c r="H3473" s="87"/>
      <c r="I3473" s="89"/>
    </row>
    <row r="3474" spans="7:9" ht="12.75">
      <c r="G3474" s="540"/>
      <c r="H3474" s="87"/>
      <c r="I3474" s="89"/>
    </row>
    <row r="3475" spans="7:9" ht="12.75">
      <c r="G3475" s="540"/>
      <c r="H3475" s="87"/>
      <c r="I3475" s="89"/>
    </row>
    <row r="3476" spans="7:9" ht="12.75">
      <c r="G3476" s="540"/>
      <c r="H3476" s="87"/>
      <c r="I3476" s="89"/>
    </row>
    <row r="3477" spans="7:9" ht="12.75">
      <c r="G3477" s="540"/>
      <c r="H3477" s="87"/>
      <c r="I3477" s="89"/>
    </row>
    <row r="3478" spans="7:9" ht="12.75">
      <c r="G3478" s="540"/>
      <c r="H3478" s="87"/>
      <c r="I3478" s="89"/>
    </row>
    <row r="3479" spans="7:9" ht="12.75">
      <c r="G3479" s="540"/>
      <c r="H3479" s="87"/>
      <c r="I3479" s="89"/>
    </row>
    <row r="3480" spans="7:9" ht="12.75">
      <c r="G3480" s="540"/>
      <c r="H3480" s="87"/>
      <c r="I3480" s="89"/>
    </row>
    <row r="3481" spans="7:9" ht="12.75">
      <c r="G3481" s="540"/>
      <c r="H3481" s="87"/>
      <c r="I3481" s="89"/>
    </row>
    <row r="3482" spans="7:9" ht="12.75">
      <c r="G3482" s="540"/>
      <c r="H3482" s="87"/>
      <c r="I3482" s="89"/>
    </row>
    <row r="3483" spans="7:9" ht="12.75">
      <c r="G3483" s="540"/>
      <c r="H3483" s="87"/>
      <c r="I3483" s="89"/>
    </row>
    <row r="3484" spans="7:9" ht="12.75">
      <c r="G3484" s="540"/>
      <c r="H3484" s="87"/>
      <c r="I3484" s="89"/>
    </row>
    <row r="3485" spans="7:9" ht="12.75">
      <c r="G3485" s="540"/>
      <c r="H3485" s="87"/>
      <c r="I3485" s="89"/>
    </row>
    <row r="3486" spans="7:9" ht="12.75">
      <c r="G3486" s="540"/>
      <c r="H3486" s="87"/>
      <c r="I3486" s="89"/>
    </row>
    <row r="3487" spans="7:9" ht="12.75">
      <c r="G3487" s="540"/>
      <c r="H3487" s="87"/>
      <c r="I3487" s="89"/>
    </row>
    <row r="3488" spans="7:9" ht="12.75">
      <c r="G3488" s="540"/>
      <c r="H3488" s="87"/>
      <c r="I3488" s="89"/>
    </row>
    <row r="3489" spans="7:9" ht="12.75">
      <c r="G3489" s="540"/>
      <c r="H3489" s="87"/>
      <c r="I3489" s="89"/>
    </row>
    <row r="3490" spans="7:9" ht="12.75">
      <c r="G3490" s="540"/>
      <c r="H3490" s="87"/>
      <c r="I3490" s="89"/>
    </row>
    <row r="3491" spans="7:9" ht="12.75">
      <c r="G3491" s="540"/>
      <c r="H3491" s="87"/>
      <c r="I3491" s="89"/>
    </row>
    <row r="3492" spans="7:9" ht="12.75">
      <c r="G3492" s="540"/>
      <c r="H3492" s="87"/>
      <c r="I3492" s="89"/>
    </row>
    <row r="3493" spans="7:9" ht="12.75">
      <c r="G3493" s="540"/>
      <c r="H3493" s="87"/>
      <c r="I3493" s="89"/>
    </row>
    <row r="3494" spans="7:9" ht="12.75">
      <c r="G3494" s="540"/>
      <c r="H3494" s="87"/>
      <c r="I3494" s="89"/>
    </row>
    <row r="3495" spans="7:9" ht="12.75">
      <c r="G3495" s="540"/>
      <c r="H3495" s="87"/>
      <c r="I3495" s="89"/>
    </row>
    <row r="3496" spans="7:9" ht="12.75">
      <c r="G3496" s="540"/>
      <c r="H3496" s="87"/>
      <c r="I3496" s="89"/>
    </row>
    <row r="3497" spans="7:9" ht="12.75">
      <c r="G3497" s="540"/>
      <c r="H3497" s="87"/>
      <c r="I3497" s="89"/>
    </row>
    <row r="3498" spans="7:9" ht="12.75">
      <c r="G3498" s="540"/>
      <c r="H3498" s="87"/>
      <c r="I3498" s="89"/>
    </row>
    <row r="3499" spans="7:9" ht="12.75">
      <c r="G3499" s="540"/>
      <c r="H3499" s="87"/>
      <c r="I3499" s="89"/>
    </row>
    <row r="3500" spans="7:9" ht="12.75">
      <c r="G3500" s="540"/>
      <c r="H3500" s="87"/>
      <c r="I3500" s="89"/>
    </row>
    <row r="3501" spans="7:9" ht="12.75">
      <c r="G3501" s="540"/>
      <c r="H3501" s="87"/>
      <c r="I3501" s="89"/>
    </row>
    <row r="3502" spans="7:9" ht="12.75">
      <c r="G3502" s="540"/>
      <c r="H3502" s="87"/>
      <c r="I3502" s="89"/>
    </row>
    <row r="3503" spans="7:9" ht="12.75">
      <c r="G3503" s="540"/>
      <c r="H3503" s="87"/>
      <c r="I3503" s="89"/>
    </row>
    <row r="3504" spans="7:9" ht="12.75">
      <c r="G3504" s="540"/>
      <c r="H3504" s="87"/>
      <c r="I3504" s="89"/>
    </row>
    <row r="3505" spans="7:9" ht="12.75">
      <c r="G3505" s="540"/>
      <c r="H3505" s="87"/>
      <c r="I3505" s="89"/>
    </row>
    <row r="3506" spans="7:9" ht="12.75">
      <c r="G3506" s="540"/>
      <c r="H3506" s="87"/>
      <c r="I3506" s="89"/>
    </row>
    <row r="3507" spans="7:9" ht="12.75">
      <c r="G3507" s="540"/>
      <c r="H3507" s="87"/>
      <c r="I3507" s="89"/>
    </row>
    <row r="3508" spans="7:9" ht="12.75">
      <c r="G3508" s="540"/>
      <c r="H3508" s="87"/>
      <c r="I3508" s="89"/>
    </row>
    <row r="3509" spans="7:9" ht="12.75">
      <c r="G3509" s="540"/>
      <c r="H3509" s="87"/>
      <c r="I3509" s="89"/>
    </row>
    <row r="3510" spans="7:9" ht="12.75">
      <c r="G3510" s="540"/>
      <c r="H3510" s="87"/>
      <c r="I3510" s="89"/>
    </row>
    <row r="3511" spans="7:9" ht="12.75">
      <c r="G3511" s="540"/>
      <c r="H3511" s="87"/>
      <c r="I3511" s="89"/>
    </row>
    <row r="3512" spans="7:9" ht="12.75">
      <c r="G3512" s="540"/>
      <c r="H3512" s="87"/>
      <c r="I3512" s="89"/>
    </row>
    <row r="3513" spans="5:31" ht="12.75">
      <c r="E3513" s="87"/>
      <c r="F3513" s="87"/>
      <c r="G3513" s="540"/>
      <c r="H3513" s="87"/>
      <c r="I3513" s="89"/>
      <c r="Q3513" s="89"/>
      <c r="R3513" s="89"/>
      <c r="S3513" s="89"/>
      <c r="T3513" s="89"/>
      <c r="U3513" s="89"/>
      <c r="V3513" s="89"/>
      <c r="W3513" s="89"/>
      <c r="X3513" s="89"/>
      <c r="Y3513" s="89"/>
      <c r="Z3513" s="89"/>
      <c r="AA3513" s="89"/>
      <c r="AB3513" s="89"/>
      <c r="AC3513" s="89"/>
      <c r="AD3513" s="89"/>
      <c r="AE3513" s="89"/>
    </row>
    <row r="3514" spans="5:31" ht="12.75">
      <c r="E3514" s="87"/>
      <c r="F3514" s="87"/>
      <c r="G3514" s="540"/>
      <c r="H3514" s="87"/>
      <c r="I3514" s="89"/>
      <c r="Q3514" s="89"/>
      <c r="R3514" s="89"/>
      <c r="S3514" s="89"/>
      <c r="T3514" s="89"/>
      <c r="U3514" s="89"/>
      <c r="V3514" s="89"/>
      <c r="W3514" s="89"/>
      <c r="X3514" s="89"/>
      <c r="Y3514" s="89"/>
      <c r="Z3514" s="89"/>
      <c r="AA3514" s="89"/>
      <c r="AB3514" s="89"/>
      <c r="AC3514" s="89"/>
      <c r="AD3514" s="89"/>
      <c r="AE3514" s="89"/>
    </row>
    <row r="3515" spans="5:31" ht="12.75">
      <c r="E3515" s="87"/>
      <c r="F3515" s="87"/>
      <c r="G3515" s="540"/>
      <c r="H3515" s="87"/>
      <c r="I3515" s="89"/>
      <c r="Q3515" s="89"/>
      <c r="R3515" s="89"/>
      <c r="S3515" s="89"/>
      <c r="T3515" s="89"/>
      <c r="U3515" s="89"/>
      <c r="V3515" s="89"/>
      <c r="W3515" s="89"/>
      <c r="X3515" s="89"/>
      <c r="Y3515" s="89"/>
      <c r="Z3515" s="89"/>
      <c r="AA3515" s="89"/>
      <c r="AB3515" s="89"/>
      <c r="AC3515" s="89"/>
      <c r="AD3515" s="89"/>
      <c r="AE3515" s="89"/>
    </row>
    <row r="3516" spans="5:31" ht="12.75">
      <c r="E3516" s="87"/>
      <c r="F3516" s="87"/>
      <c r="G3516" s="540"/>
      <c r="H3516" s="87"/>
      <c r="I3516" s="89"/>
      <c r="Q3516" s="89"/>
      <c r="R3516" s="89"/>
      <c r="S3516" s="89"/>
      <c r="T3516" s="89"/>
      <c r="U3516" s="89"/>
      <c r="V3516" s="89"/>
      <c r="W3516" s="89"/>
      <c r="X3516" s="89"/>
      <c r="Y3516" s="89"/>
      <c r="Z3516" s="89"/>
      <c r="AA3516" s="89"/>
      <c r="AB3516" s="89"/>
      <c r="AC3516" s="89"/>
      <c r="AD3516" s="89"/>
      <c r="AE3516" s="89"/>
    </row>
    <row r="3517" spans="5:31" ht="12.75">
      <c r="E3517" s="87"/>
      <c r="F3517" s="87"/>
      <c r="G3517" s="540"/>
      <c r="H3517" s="87"/>
      <c r="I3517" s="89"/>
      <c r="Q3517" s="89"/>
      <c r="R3517" s="89"/>
      <c r="S3517" s="89"/>
      <c r="T3517" s="89"/>
      <c r="U3517" s="89"/>
      <c r="V3517" s="89"/>
      <c r="W3517" s="89"/>
      <c r="X3517" s="89"/>
      <c r="Y3517" s="89"/>
      <c r="Z3517" s="89"/>
      <c r="AA3517" s="89"/>
      <c r="AB3517" s="89"/>
      <c r="AC3517" s="89"/>
      <c r="AD3517" s="89"/>
      <c r="AE3517" s="89"/>
    </row>
    <row r="3518" spans="5:31" ht="12.75">
      <c r="E3518" s="87"/>
      <c r="F3518" s="87"/>
      <c r="G3518" s="540"/>
      <c r="H3518" s="87"/>
      <c r="I3518" s="89"/>
      <c r="Q3518" s="89"/>
      <c r="R3518" s="89"/>
      <c r="S3518" s="89"/>
      <c r="T3518" s="89"/>
      <c r="U3518" s="89"/>
      <c r="V3518" s="89"/>
      <c r="W3518" s="89"/>
      <c r="X3518" s="89"/>
      <c r="Y3518" s="89"/>
      <c r="Z3518" s="89"/>
      <c r="AA3518" s="89"/>
      <c r="AB3518" s="89"/>
      <c r="AC3518" s="89"/>
      <c r="AD3518" s="89"/>
      <c r="AE3518" s="89"/>
    </row>
    <row r="3519" spans="5:31" ht="12.75">
      <c r="E3519" s="87"/>
      <c r="F3519" s="87"/>
      <c r="G3519" s="540"/>
      <c r="H3519" s="87"/>
      <c r="I3519" s="89"/>
      <c r="Q3519" s="89"/>
      <c r="R3519" s="89"/>
      <c r="S3519" s="89"/>
      <c r="T3519" s="89"/>
      <c r="U3519" s="89"/>
      <c r="V3519" s="89"/>
      <c r="W3519" s="89"/>
      <c r="X3519" s="89"/>
      <c r="Y3519" s="89"/>
      <c r="Z3519" s="89"/>
      <c r="AA3519" s="89"/>
      <c r="AB3519" s="89"/>
      <c r="AC3519" s="89"/>
      <c r="AD3519" s="89"/>
      <c r="AE3519" s="89"/>
    </row>
    <row r="3520" spans="5:31" ht="12.75">
      <c r="E3520" s="87"/>
      <c r="F3520" s="87"/>
      <c r="G3520" s="540"/>
      <c r="H3520" s="87"/>
      <c r="I3520" s="89"/>
      <c r="Q3520" s="89"/>
      <c r="R3520" s="89"/>
      <c r="S3520" s="89"/>
      <c r="T3520" s="89"/>
      <c r="U3520" s="89"/>
      <c r="V3520" s="89"/>
      <c r="W3520" s="89"/>
      <c r="X3520" s="89"/>
      <c r="Y3520" s="89"/>
      <c r="Z3520" s="89"/>
      <c r="AA3520" s="89"/>
      <c r="AB3520" s="89"/>
      <c r="AC3520" s="89"/>
      <c r="AD3520" s="89"/>
      <c r="AE3520" s="89"/>
    </row>
    <row r="3521" spans="5:31" ht="12.75">
      <c r="E3521" s="87"/>
      <c r="F3521" s="87"/>
      <c r="G3521" s="540"/>
      <c r="H3521" s="87"/>
      <c r="I3521" s="89"/>
      <c r="Q3521" s="89"/>
      <c r="R3521" s="89"/>
      <c r="S3521" s="89"/>
      <c r="T3521" s="89"/>
      <c r="U3521" s="89"/>
      <c r="V3521" s="89"/>
      <c r="W3521" s="89"/>
      <c r="X3521" s="89"/>
      <c r="Y3521" s="89"/>
      <c r="Z3521" s="89"/>
      <c r="AA3521" s="89"/>
      <c r="AB3521" s="89"/>
      <c r="AC3521" s="89"/>
      <c r="AD3521" s="89"/>
      <c r="AE3521" s="89"/>
    </row>
    <row r="3522" spans="5:31" ht="12.75">
      <c r="E3522" s="87"/>
      <c r="F3522" s="87"/>
      <c r="G3522" s="540"/>
      <c r="H3522" s="87"/>
      <c r="I3522" s="89"/>
      <c r="Q3522" s="89"/>
      <c r="R3522" s="89"/>
      <c r="S3522" s="89"/>
      <c r="T3522" s="89"/>
      <c r="U3522" s="89"/>
      <c r="V3522" s="89"/>
      <c r="W3522" s="89"/>
      <c r="X3522" s="89"/>
      <c r="Y3522" s="89"/>
      <c r="Z3522" s="89"/>
      <c r="AA3522" s="89"/>
      <c r="AB3522" s="89"/>
      <c r="AC3522" s="89"/>
      <c r="AD3522" s="89"/>
      <c r="AE3522" s="89"/>
    </row>
    <row r="3523" spans="5:31" ht="12.75">
      <c r="E3523" s="87"/>
      <c r="F3523" s="87"/>
      <c r="G3523" s="540"/>
      <c r="H3523" s="87"/>
      <c r="I3523" s="89"/>
      <c r="Q3523" s="89"/>
      <c r="R3523" s="89"/>
      <c r="S3523" s="89"/>
      <c r="T3523" s="89"/>
      <c r="U3523" s="89"/>
      <c r="V3523" s="89"/>
      <c r="W3523" s="89"/>
      <c r="X3523" s="89"/>
      <c r="Y3523" s="89"/>
      <c r="Z3523" s="89"/>
      <c r="AA3523" s="89"/>
      <c r="AB3523" s="89"/>
      <c r="AC3523" s="89"/>
      <c r="AD3523" s="89"/>
      <c r="AE3523" s="89"/>
    </row>
    <row r="3524" spans="5:31" ht="12.75">
      <c r="E3524" s="87"/>
      <c r="F3524" s="87"/>
      <c r="G3524" s="540"/>
      <c r="H3524" s="87"/>
      <c r="I3524" s="89"/>
      <c r="Q3524" s="89"/>
      <c r="R3524" s="89"/>
      <c r="S3524" s="89"/>
      <c r="T3524" s="89"/>
      <c r="U3524" s="89"/>
      <c r="V3524" s="89"/>
      <c r="W3524" s="89"/>
      <c r="X3524" s="89"/>
      <c r="Y3524" s="89"/>
      <c r="Z3524" s="89"/>
      <c r="AA3524" s="89"/>
      <c r="AB3524" s="89"/>
      <c r="AC3524" s="89"/>
      <c r="AD3524" s="89"/>
      <c r="AE3524" s="89"/>
    </row>
    <row r="3525" spans="5:31" ht="12.75">
      <c r="E3525" s="87"/>
      <c r="F3525" s="87"/>
      <c r="G3525" s="540"/>
      <c r="H3525" s="87"/>
      <c r="I3525" s="89"/>
      <c r="Q3525" s="89"/>
      <c r="R3525" s="89"/>
      <c r="S3525" s="89"/>
      <c r="T3525" s="89"/>
      <c r="U3525" s="89"/>
      <c r="V3525" s="89"/>
      <c r="W3525" s="89"/>
      <c r="X3525" s="89"/>
      <c r="Y3525" s="89"/>
      <c r="Z3525" s="89"/>
      <c r="AA3525" s="89"/>
      <c r="AB3525" s="89"/>
      <c r="AC3525" s="89"/>
      <c r="AD3525" s="89"/>
      <c r="AE3525" s="89"/>
    </row>
    <row r="3526" spans="5:31" ht="12.75">
      <c r="E3526" s="87"/>
      <c r="F3526" s="87"/>
      <c r="G3526" s="540"/>
      <c r="H3526" s="87"/>
      <c r="I3526" s="89"/>
      <c r="Q3526" s="89"/>
      <c r="R3526" s="89"/>
      <c r="S3526" s="89"/>
      <c r="T3526" s="89"/>
      <c r="U3526" s="89"/>
      <c r="V3526" s="89"/>
      <c r="W3526" s="89"/>
      <c r="X3526" s="89"/>
      <c r="Y3526" s="89"/>
      <c r="Z3526" s="89"/>
      <c r="AA3526" s="89"/>
      <c r="AB3526" s="89"/>
      <c r="AC3526" s="89"/>
      <c r="AD3526" s="89"/>
      <c r="AE3526" s="89"/>
    </row>
    <row r="3527" spans="5:31" ht="12.75">
      <c r="E3527" s="87"/>
      <c r="F3527" s="87"/>
      <c r="G3527" s="540"/>
      <c r="H3527" s="87"/>
      <c r="I3527" s="89"/>
      <c r="Q3527" s="89"/>
      <c r="R3527" s="89"/>
      <c r="S3527" s="89"/>
      <c r="T3527" s="89"/>
      <c r="U3527" s="89"/>
      <c r="V3527" s="89"/>
      <c r="W3527" s="89"/>
      <c r="X3527" s="89"/>
      <c r="Y3527" s="89"/>
      <c r="Z3527" s="89"/>
      <c r="AA3527" s="89"/>
      <c r="AB3527" s="89"/>
      <c r="AC3527" s="89"/>
      <c r="AD3527" s="89"/>
      <c r="AE3527" s="89"/>
    </row>
    <row r="3528" spans="5:31" ht="12.75">
      <c r="E3528" s="87"/>
      <c r="F3528" s="87"/>
      <c r="G3528" s="540"/>
      <c r="H3528" s="87"/>
      <c r="I3528" s="89"/>
      <c r="Q3528" s="89"/>
      <c r="R3528" s="89"/>
      <c r="S3528" s="89"/>
      <c r="T3528" s="89"/>
      <c r="U3528" s="89"/>
      <c r="V3528" s="89"/>
      <c r="W3528" s="89"/>
      <c r="X3528" s="89"/>
      <c r="Y3528" s="89"/>
      <c r="Z3528" s="89"/>
      <c r="AA3528" s="89"/>
      <c r="AB3528" s="89"/>
      <c r="AC3528" s="89"/>
      <c r="AD3528" s="89"/>
      <c r="AE3528" s="89"/>
    </row>
    <row r="3529" spans="5:31" ht="12.75">
      <c r="E3529" s="87"/>
      <c r="F3529" s="87"/>
      <c r="G3529" s="540"/>
      <c r="H3529" s="87"/>
      <c r="I3529" s="89"/>
      <c r="Q3529" s="89"/>
      <c r="R3529" s="89"/>
      <c r="S3529" s="89"/>
      <c r="T3529" s="89"/>
      <c r="U3529" s="89"/>
      <c r="V3529" s="89"/>
      <c r="W3529" s="89"/>
      <c r="X3529" s="89"/>
      <c r="Y3529" s="89"/>
      <c r="Z3529" s="89"/>
      <c r="AA3529" s="89"/>
      <c r="AB3529" s="89"/>
      <c r="AC3529" s="89"/>
      <c r="AD3529" s="89"/>
      <c r="AE3529" s="89"/>
    </row>
    <row r="3530" spans="5:31" ht="12.75">
      <c r="E3530" s="87"/>
      <c r="F3530" s="87"/>
      <c r="G3530" s="540"/>
      <c r="H3530" s="87"/>
      <c r="I3530" s="89"/>
      <c r="Q3530" s="89"/>
      <c r="R3530" s="89"/>
      <c r="S3530" s="89"/>
      <c r="T3530" s="89"/>
      <c r="U3530" s="89"/>
      <c r="V3530" s="89"/>
      <c r="W3530" s="89"/>
      <c r="X3530" s="89"/>
      <c r="Y3530" s="89"/>
      <c r="Z3530" s="89"/>
      <c r="AA3530" s="89"/>
      <c r="AB3530" s="89"/>
      <c r="AC3530" s="89"/>
      <c r="AD3530" s="89"/>
      <c r="AE3530" s="89"/>
    </row>
    <row r="3531" spans="5:31" ht="12.75">
      <c r="E3531" s="87"/>
      <c r="F3531" s="87"/>
      <c r="G3531" s="540"/>
      <c r="H3531" s="87"/>
      <c r="I3531" s="89"/>
      <c r="Q3531" s="89"/>
      <c r="R3531" s="89"/>
      <c r="S3531" s="89"/>
      <c r="T3531" s="89"/>
      <c r="U3531" s="89"/>
      <c r="V3531" s="89"/>
      <c r="W3531" s="89"/>
      <c r="X3531" s="89"/>
      <c r="Y3531" s="89"/>
      <c r="Z3531" s="89"/>
      <c r="AA3531" s="89"/>
      <c r="AB3531" s="89"/>
      <c r="AC3531" s="89"/>
      <c r="AD3531" s="89"/>
      <c r="AE3531" s="89"/>
    </row>
    <row r="3532" spans="5:31" ht="12.75">
      <c r="E3532" s="87"/>
      <c r="F3532" s="87"/>
      <c r="G3532" s="540"/>
      <c r="H3532" s="87"/>
      <c r="I3532" s="89"/>
      <c r="Q3532" s="89"/>
      <c r="R3532" s="89"/>
      <c r="S3532" s="89"/>
      <c r="T3532" s="89"/>
      <c r="U3532" s="89"/>
      <c r="V3532" s="89"/>
      <c r="W3532" s="89"/>
      <c r="X3532" s="89"/>
      <c r="Y3532" s="89"/>
      <c r="Z3532" s="89"/>
      <c r="AA3532" s="89"/>
      <c r="AB3532" s="89"/>
      <c r="AC3532" s="89"/>
      <c r="AD3532" s="89"/>
      <c r="AE3532" s="89"/>
    </row>
    <row r="3533" spans="5:31" ht="12.75">
      <c r="E3533" s="87"/>
      <c r="F3533" s="87"/>
      <c r="G3533" s="540"/>
      <c r="H3533" s="87"/>
      <c r="I3533" s="89"/>
      <c r="Q3533" s="89"/>
      <c r="R3533" s="89"/>
      <c r="S3533" s="89"/>
      <c r="T3533" s="89"/>
      <c r="U3533" s="89"/>
      <c r="V3533" s="89"/>
      <c r="W3533" s="89"/>
      <c r="X3533" s="89"/>
      <c r="Y3533" s="89"/>
      <c r="Z3533" s="89"/>
      <c r="AA3533" s="89"/>
      <c r="AB3533" s="89"/>
      <c r="AC3533" s="89"/>
      <c r="AD3533" s="89"/>
      <c r="AE3533" s="89"/>
    </row>
    <row r="3534" spans="5:31" ht="12.75">
      <c r="E3534" s="87"/>
      <c r="F3534" s="87"/>
      <c r="G3534" s="540"/>
      <c r="H3534" s="87"/>
      <c r="I3534" s="89"/>
      <c r="Q3534" s="89"/>
      <c r="R3534" s="89"/>
      <c r="S3534" s="89"/>
      <c r="T3534" s="89"/>
      <c r="U3534" s="89"/>
      <c r="V3534" s="89"/>
      <c r="W3534" s="89"/>
      <c r="X3534" s="89"/>
      <c r="Y3534" s="89"/>
      <c r="Z3534" s="89"/>
      <c r="AA3534" s="89"/>
      <c r="AB3534" s="89"/>
      <c r="AC3534" s="89"/>
      <c r="AD3534" s="89"/>
      <c r="AE3534" s="89"/>
    </row>
    <row r="3535" spans="5:31" ht="12.75">
      <c r="E3535" s="87"/>
      <c r="F3535" s="87"/>
      <c r="G3535" s="540"/>
      <c r="H3535" s="87"/>
      <c r="I3535" s="89"/>
      <c r="Q3535" s="89"/>
      <c r="R3535" s="89"/>
      <c r="S3535" s="89"/>
      <c r="T3535" s="89"/>
      <c r="U3535" s="89"/>
      <c r="V3535" s="89"/>
      <c r="W3535" s="89"/>
      <c r="X3535" s="89"/>
      <c r="Y3535" s="89"/>
      <c r="Z3535" s="89"/>
      <c r="AA3535" s="89"/>
      <c r="AB3535" s="89"/>
      <c r="AC3535" s="89"/>
      <c r="AD3535" s="89"/>
      <c r="AE3535" s="89"/>
    </row>
    <row r="3536" spans="5:31" ht="12.75">
      <c r="E3536" s="87"/>
      <c r="F3536" s="87"/>
      <c r="G3536" s="540"/>
      <c r="H3536" s="87"/>
      <c r="I3536" s="89"/>
      <c r="Q3536" s="89"/>
      <c r="R3536" s="89"/>
      <c r="S3536" s="89"/>
      <c r="T3536" s="89"/>
      <c r="U3536" s="89"/>
      <c r="V3536" s="89"/>
      <c r="W3536" s="89"/>
      <c r="X3536" s="89"/>
      <c r="Y3536" s="89"/>
      <c r="Z3536" s="89"/>
      <c r="AA3536" s="89"/>
      <c r="AB3536" s="89"/>
      <c r="AC3536" s="89"/>
      <c r="AD3536" s="89"/>
      <c r="AE3536" s="89"/>
    </row>
    <row r="3537" spans="5:31" ht="12.75">
      <c r="E3537" s="87"/>
      <c r="F3537" s="87"/>
      <c r="G3537" s="540"/>
      <c r="H3537" s="87"/>
      <c r="I3537" s="89"/>
      <c r="Q3537" s="89"/>
      <c r="R3537" s="89"/>
      <c r="S3537" s="89"/>
      <c r="T3537" s="89"/>
      <c r="U3537" s="89"/>
      <c r="V3537" s="89"/>
      <c r="W3537" s="89"/>
      <c r="X3537" s="89"/>
      <c r="Y3537" s="89"/>
      <c r="Z3537" s="89"/>
      <c r="AA3537" s="89"/>
      <c r="AB3537" s="89"/>
      <c r="AC3537" s="89"/>
      <c r="AD3537" s="89"/>
      <c r="AE3537" s="89"/>
    </row>
    <row r="3538" spans="5:31" ht="12.75">
      <c r="E3538" s="87"/>
      <c r="F3538" s="87"/>
      <c r="G3538" s="540"/>
      <c r="H3538" s="87"/>
      <c r="I3538" s="89"/>
      <c r="Q3538" s="89"/>
      <c r="R3538" s="89"/>
      <c r="S3538" s="89"/>
      <c r="T3538" s="89"/>
      <c r="U3538" s="89"/>
      <c r="V3538" s="89"/>
      <c r="W3538" s="89"/>
      <c r="X3538" s="89"/>
      <c r="Y3538" s="89"/>
      <c r="Z3538" s="89"/>
      <c r="AA3538" s="89"/>
      <c r="AB3538" s="89"/>
      <c r="AC3538" s="89"/>
      <c r="AD3538" s="89"/>
      <c r="AE3538" s="89"/>
    </row>
    <row r="3539" spans="5:31" ht="12.75">
      <c r="E3539" s="87"/>
      <c r="F3539" s="87"/>
      <c r="G3539" s="540"/>
      <c r="H3539" s="87"/>
      <c r="I3539" s="89"/>
      <c r="Q3539" s="89"/>
      <c r="R3539" s="89"/>
      <c r="S3539" s="89"/>
      <c r="T3539" s="89"/>
      <c r="U3539" s="89"/>
      <c r="V3539" s="89"/>
      <c r="W3539" s="89"/>
      <c r="X3539" s="89"/>
      <c r="Y3539" s="89"/>
      <c r="Z3539" s="89"/>
      <c r="AA3539" s="89"/>
      <c r="AB3539" s="89"/>
      <c r="AC3539" s="89"/>
      <c r="AD3539" s="89"/>
      <c r="AE3539" s="89"/>
    </row>
    <row r="3540" spans="5:31" ht="12.75">
      <c r="E3540" s="87"/>
      <c r="F3540" s="87"/>
      <c r="G3540" s="540"/>
      <c r="H3540" s="87"/>
      <c r="I3540" s="89"/>
      <c r="Q3540" s="89"/>
      <c r="R3540" s="89"/>
      <c r="S3540" s="89"/>
      <c r="T3540" s="89"/>
      <c r="U3540" s="89"/>
      <c r="V3540" s="89"/>
      <c r="W3540" s="89"/>
      <c r="X3540" s="89"/>
      <c r="Y3540" s="89"/>
      <c r="Z3540" s="89"/>
      <c r="AA3540" s="89"/>
      <c r="AB3540" s="89"/>
      <c r="AC3540" s="89"/>
      <c r="AD3540" s="89"/>
      <c r="AE3540" s="89"/>
    </row>
    <row r="3541" spans="5:31" ht="12.75">
      <c r="E3541" s="87"/>
      <c r="F3541" s="87"/>
      <c r="G3541" s="540"/>
      <c r="H3541" s="87"/>
      <c r="I3541" s="89"/>
      <c r="Q3541" s="89"/>
      <c r="R3541" s="89"/>
      <c r="S3541" s="89"/>
      <c r="T3541" s="89"/>
      <c r="U3541" s="89"/>
      <c r="V3541" s="89"/>
      <c r="W3541" s="89"/>
      <c r="X3541" s="89"/>
      <c r="Y3541" s="89"/>
      <c r="Z3541" s="89"/>
      <c r="AA3541" s="89"/>
      <c r="AB3541" s="89"/>
      <c r="AC3541" s="89"/>
      <c r="AD3541" s="89"/>
      <c r="AE3541" s="89"/>
    </row>
    <row r="3542" spans="5:31" ht="12.75">
      <c r="E3542" s="87"/>
      <c r="F3542" s="87"/>
      <c r="G3542" s="540"/>
      <c r="H3542" s="87"/>
      <c r="I3542" s="89"/>
      <c r="Q3542" s="89"/>
      <c r="R3542" s="89"/>
      <c r="S3542" s="89"/>
      <c r="T3542" s="89"/>
      <c r="U3542" s="89"/>
      <c r="V3542" s="89"/>
      <c r="W3542" s="89"/>
      <c r="X3542" s="89"/>
      <c r="Y3542" s="89"/>
      <c r="Z3542" s="89"/>
      <c r="AA3542" s="89"/>
      <c r="AB3542" s="89"/>
      <c r="AC3542" s="89"/>
      <c r="AD3542" s="89"/>
      <c r="AE3542" s="89"/>
    </row>
    <row r="3543" spans="5:31" ht="12.75">
      <c r="E3543" s="87"/>
      <c r="F3543" s="87"/>
      <c r="G3543" s="540"/>
      <c r="H3543" s="87"/>
      <c r="I3543" s="89"/>
      <c r="Q3543" s="89"/>
      <c r="R3543" s="89"/>
      <c r="S3543" s="89"/>
      <c r="T3543" s="89"/>
      <c r="U3543" s="89"/>
      <c r="V3543" s="89"/>
      <c r="W3543" s="89"/>
      <c r="X3543" s="89"/>
      <c r="Y3543" s="89"/>
      <c r="Z3543" s="89"/>
      <c r="AA3543" s="89"/>
      <c r="AB3543" s="89"/>
      <c r="AC3543" s="89"/>
      <c r="AD3543" s="89"/>
      <c r="AE3543" s="89"/>
    </row>
    <row r="3544" spans="5:31" ht="12.75">
      <c r="E3544" s="87"/>
      <c r="F3544" s="87"/>
      <c r="G3544" s="540"/>
      <c r="H3544" s="87"/>
      <c r="I3544" s="89"/>
      <c r="Q3544" s="89"/>
      <c r="R3544" s="89"/>
      <c r="S3544" s="89"/>
      <c r="T3544" s="89"/>
      <c r="U3544" s="89"/>
      <c r="V3544" s="89"/>
      <c r="W3544" s="89"/>
      <c r="X3544" s="89"/>
      <c r="Y3544" s="89"/>
      <c r="Z3544" s="89"/>
      <c r="AA3544" s="89"/>
      <c r="AB3544" s="89"/>
      <c r="AC3544" s="89"/>
      <c r="AD3544" s="89"/>
      <c r="AE3544" s="89"/>
    </row>
    <row r="3545" spans="5:31" ht="12.75">
      <c r="E3545" s="87"/>
      <c r="F3545" s="87"/>
      <c r="G3545" s="540"/>
      <c r="H3545" s="87"/>
      <c r="I3545" s="89"/>
      <c r="Q3545" s="89"/>
      <c r="R3545" s="89"/>
      <c r="S3545" s="89"/>
      <c r="T3545" s="89"/>
      <c r="U3545" s="89"/>
      <c r="V3545" s="89"/>
      <c r="W3545" s="89"/>
      <c r="X3545" s="89"/>
      <c r="Y3545" s="89"/>
      <c r="Z3545" s="89"/>
      <c r="AA3545" s="89"/>
      <c r="AB3545" s="89"/>
      <c r="AC3545" s="89"/>
      <c r="AD3545" s="89"/>
      <c r="AE3545" s="89"/>
    </row>
    <row r="3546" spans="5:31" ht="12.75">
      <c r="E3546" s="87"/>
      <c r="F3546" s="87"/>
      <c r="G3546" s="540"/>
      <c r="H3546" s="87"/>
      <c r="I3546" s="89"/>
      <c r="Q3546" s="89"/>
      <c r="R3546" s="89"/>
      <c r="S3546" s="89"/>
      <c r="T3546" s="89"/>
      <c r="U3546" s="89"/>
      <c r="V3546" s="89"/>
      <c r="W3546" s="89"/>
      <c r="X3546" s="89"/>
      <c r="Y3546" s="89"/>
      <c r="Z3546" s="89"/>
      <c r="AA3546" s="89"/>
      <c r="AB3546" s="89"/>
      <c r="AC3546" s="89"/>
      <c r="AD3546" s="89"/>
      <c r="AE3546" s="89"/>
    </row>
    <row r="3547" spans="5:31" ht="12.75">
      <c r="E3547" s="87"/>
      <c r="F3547" s="87"/>
      <c r="G3547" s="540"/>
      <c r="H3547" s="87"/>
      <c r="I3547" s="89"/>
      <c r="Q3547" s="89"/>
      <c r="R3547" s="89"/>
      <c r="S3547" s="89"/>
      <c r="T3547" s="89"/>
      <c r="U3547" s="89"/>
      <c r="V3547" s="89"/>
      <c r="W3547" s="89"/>
      <c r="X3547" s="89"/>
      <c r="Y3547" s="89"/>
      <c r="Z3547" s="89"/>
      <c r="AA3547" s="89"/>
      <c r="AB3547" s="89"/>
      <c r="AC3547" s="89"/>
      <c r="AD3547" s="89"/>
      <c r="AE3547" s="89"/>
    </row>
    <row r="3548" spans="5:31" ht="12.75">
      <c r="E3548" s="87"/>
      <c r="F3548" s="87"/>
      <c r="G3548" s="540"/>
      <c r="H3548" s="87"/>
      <c r="I3548" s="89"/>
      <c r="Q3548" s="89"/>
      <c r="R3548" s="89"/>
      <c r="S3548" s="89"/>
      <c r="T3548" s="89"/>
      <c r="U3548" s="89"/>
      <c r="V3548" s="89"/>
      <c r="W3548" s="89"/>
      <c r="X3548" s="89"/>
      <c r="Y3548" s="89"/>
      <c r="Z3548" s="89"/>
      <c r="AA3548" s="89"/>
      <c r="AB3548" s="89"/>
      <c r="AC3548" s="89"/>
      <c r="AD3548" s="89"/>
      <c r="AE3548" s="89"/>
    </row>
    <row r="3549" spans="5:31" ht="12.75">
      <c r="E3549" s="87"/>
      <c r="F3549" s="87"/>
      <c r="G3549" s="540"/>
      <c r="H3549" s="87"/>
      <c r="I3549" s="89"/>
      <c r="Q3549" s="89"/>
      <c r="R3549" s="89"/>
      <c r="S3549" s="89"/>
      <c r="T3549" s="89"/>
      <c r="U3549" s="89"/>
      <c r="V3549" s="89"/>
      <c r="W3549" s="89"/>
      <c r="X3549" s="89"/>
      <c r="Y3549" s="89"/>
      <c r="Z3549" s="89"/>
      <c r="AA3549" s="89"/>
      <c r="AB3549" s="89"/>
      <c r="AC3549" s="89"/>
      <c r="AD3549" s="89"/>
      <c r="AE3549" s="89"/>
    </row>
    <row r="3550" spans="5:31" ht="12.75">
      <c r="E3550" s="87"/>
      <c r="F3550" s="87"/>
      <c r="G3550" s="540"/>
      <c r="H3550" s="87"/>
      <c r="I3550" s="89"/>
      <c r="Q3550" s="89"/>
      <c r="R3550" s="89"/>
      <c r="S3550" s="89"/>
      <c r="T3550" s="89"/>
      <c r="U3550" s="89"/>
      <c r="V3550" s="89"/>
      <c r="W3550" s="89"/>
      <c r="X3550" s="89"/>
      <c r="Y3550" s="89"/>
      <c r="Z3550" s="89"/>
      <c r="AA3550" s="89"/>
      <c r="AB3550" s="89"/>
      <c r="AC3550" s="89"/>
      <c r="AD3550" s="89"/>
      <c r="AE3550" s="89"/>
    </row>
    <row r="3551" spans="5:31" ht="12.75">
      <c r="E3551" s="87"/>
      <c r="F3551" s="87"/>
      <c r="G3551" s="540"/>
      <c r="H3551" s="87"/>
      <c r="I3551" s="89"/>
      <c r="Q3551" s="89"/>
      <c r="R3551" s="89"/>
      <c r="S3551" s="89"/>
      <c r="T3551" s="89"/>
      <c r="U3551" s="89"/>
      <c r="V3551" s="89"/>
      <c r="W3551" s="89"/>
      <c r="X3551" s="89"/>
      <c r="Y3551" s="89"/>
      <c r="Z3551" s="89"/>
      <c r="AA3551" s="89"/>
      <c r="AB3551" s="89"/>
      <c r="AC3551" s="89"/>
      <c r="AD3551" s="89"/>
      <c r="AE3551" s="89"/>
    </row>
    <row r="3552" spans="5:31" ht="12.75">
      <c r="E3552" s="87"/>
      <c r="F3552" s="87"/>
      <c r="G3552" s="540"/>
      <c r="H3552" s="87"/>
      <c r="I3552" s="89"/>
      <c r="Q3552" s="89"/>
      <c r="R3552" s="89"/>
      <c r="S3552" s="89"/>
      <c r="T3552" s="89"/>
      <c r="U3552" s="89"/>
      <c r="V3552" s="89"/>
      <c r="W3552" s="89"/>
      <c r="X3552" s="89"/>
      <c r="Y3552" s="89"/>
      <c r="Z3552" s="89"/>
      <c r="AA3552" s="89"/>
      <c r="AB3552" s="89"/>
      <c r="AC3552" s="89"/>
      <c r="AD3552" s="89"/>
      <c r="AE3552" s="89"/>
    </row>
    <row r="3553" spans="5:31" ht="12.75">
      <c r="E3553" s="87"/>
      <c r="F3553" s="87"/>
      <c r="G3553" s="540"/>
      <c r="H3553" s="87"/>
      <c r="I3553" s="89"/>
      <c r="Q3553" s="89"/>
      <c r="R3553" s="89"/>
      <c r="S3553" s="89"/>
      <c r="T3553" s="89"/>
      <c r="U3553" s="89"/>
      <c r="V3553" s="89"/>
      <c r="W3553" s="89"/>
      <c r="X3553" s="89"/>
      <c r="Y3553" s="89"/>
      <c r="Z3553" s="89"/>
      <c r="AA3553" s="89"/>
      <c r="AB3553" s="89"/>
      <c r="AC3553" s="89"/>
      <c r="AD3553" s="89"/>
      <c r="AE3553" s="89"/>
    </row>
    <row r="3554" spans="5:31" ht="12.75">
      <c r="E3554" s="87"/>
      <c r="F3554" s="87"/>
      <c r="G3554" s="540"/>
      <c r="H3554" s="87"/>
      <c r="I3554" s="89"/>
      <c r="Q3554" s="89"/>
      <c r="R3554" s="89"/>
      <c r="S3554" s="89"/>
      <c r="T3554" s="89"/>
      <c r="U3554" s="89"/>
      <c r="V3554" s="89"/>
      <c r="W3554" s="89"/>
      <c r="X3554" s="89"/>
      <c r="Y3554" s="89"/>
      <c r="Z3554" s="89"/>
      <c r="AA3554" s="89"/>
      <c r="AB3554" s="89"/>
      <c r="AC3554" s="89"/>
      <c r="AD3554" s="89"/>
      <c r="AE3554" s="89"/>
    </row>
    <row r="3555" spans="5:31" ht="12.75">
      <c r="E3555" s="87"/>
      <c r="F3555" s="87"/>
      <c r="G3555" s="540"/>
      <c r="H3555" s="87"/>
      <c r="I3555" s="89"/>
      <c r="Q3555" s="89"/>
      <c r="R3555" s="89"/>
      <c r="S3555" s="89"/>
      <c r="T3555" s="89"/>
      <c r="U3555" s="89"/>
      <c r="V3555" s="89"/>
      <c r="W3555" s="89"/>
      <c r="X3555" s="89"/>
      <c r="Y3555" s="89"/>
      <c r="Z3555" s="89"/>
      <c r="AA3555" s="89"/>
      <c r="AB3555" s="89"/>
      <c r="AC3555" s="89"/>
      <c r="AD3555" s="89"/>
      <c r="AE3555" s="89"/>
    </row>
    <row r="3556" spans="5:31" ht="12.75">
      <c r="E3556" s="87"/>
      <c r="F3556" s="87"/>
      <c r="G3556" s="540"/>
      <c r="H3556" s="87"/>
      <c r="I3556" s="89"/>
      <c r="Q3556" s="89"/>
      <c r="R3556" s="89"/>
      <c r="S3556" s="89"/>
      <c r="T3556" s="89"/>
      <c r="U3556" s="89"/>
      <c r="V3556" s="89"/>
      <c r="W3556" s="89"/>
      <c r="X3556" s="89"/>
      <c r="Y3556" s="89"/>
      <c r="Z3556" s="89"/>
      <c r="AA3556" s="89"/>
      <c r="AB3556" s="89"/>
      <c r="AC3556" s="89"/>
      <c r="AD3556" s="89"/>
      <c r="AE3556" s="89"/>
    </row>
    <row r="3557" spans="5:31" ht="12.75">
      <c r="E3557" s="87"/>
      <c r="F3557" s="87"/>
      <c r="G3557" s="540"/>
      <c r="H3557" s="87"/>
      <c r="I3557" s="89"/>
      <c r="Q3557" s="89"/>
      <c r="R3557" s="89"/>
      <c r="S3557" s="89"/>
      <c r="T3557" s="89"/>
      <c r="U3557" s="89"/>
      <c r="V3557" s="89"/>
      <c r="W3557" s="89"/>
      <c r="X3557" s="89"/>
      <c r="Y3557" s="89"/>
      <c r="Z3557" s="89"/>
      <c r="AA3557" s="89"/>
      <c r="AB3557" s="89"/>
      <c r="AC3557" s="89"/>
      <c r="AD3557" s="89"/>
      <c r="AE3557" s="89"/>
    </row>
    <row r="3558" spans="5:31" ht="12.75">
      <c r="E3558" s="87"/>
      <c r="F3558" s="87"/>
      <c r="G3558" s="540"/>
      <c r="H3558" s="87"/>
      <c r="I3558" s="89"/>
      <c r="Q3558" s="89"/>
      <c r="R3558" s="89"/>
      <c r="S3558" s="89"/>
      <c r="T3558" s="89"/>
      <c r="U3558" s="89"/>
      <c r="V3558" s="89"/>
      <c r="W3558" s="89"/>
      <c r="X3558" s="89"/>
      <c r="Y3558" s="89"/>
      <c r="Z3558" s="89"/>
      <c r="AA3558" s="89"/>
      <c r="AB3558" s="89"/>
      <c r="AC3558" s="89"/>
      <c r="AD3558" s="89"/>
      <c r="AE3558" s="89"/>
    </row>
    <row r="3559" spans="5:31" ht="12.75">
      <c r="E3559" s="87"/>
      <c r="F3559" s="87"/>
      <c r="G3559" s="540"/>
      <c r="H3559" s="87"/>
      <c r="I3559" s="89"/>
      <c r="Q3559" s="89"/>
      <c r="R3559" s="89"/>
      <c r="S3559" s="89"/>
      <c r="T3559" s="89"/>
      <c r="U3559" s="89"/>
      <c r="V3559" s="89"/>
      <c r="W3559" s="89"/>
      <c r="X3559" s="89"/>
      <c r="Y3559" s="89"/>
      <c r="Z3559" s="89"/>
      <c r="AA3559" s="89"/>
      <c r="AB3559" s="89"/>
      <c r="AC3559" s="89"/>
      <c r="AD3559" s="89"/>
      <c r="AE3559" s="89"/>
    </row>
    <row r="3560" spans="5:31" ht="12.75">
      <c r="E3560" s="87"/>
      <c r="F3560" s="87"/>
      <c r="G3560" s="540"/>
      <c r="H3560" s="87"/>
      <c r="I3560" s="89"/>
      <c r="Q3560" s="89"/>
      <c r="R3560" s="89"/>
      <c r="S3560" s="89"/>
      <c r="T3560" s="89"/>
      <c r="U3560" s="89"/>
      <c r="V3560" s="89"/>
      <c r="W3560" s="89"/>
      <c r="X3560" s="89"/>
      <c r="Y3560" s="89"/>
      <c r="Z3560" s="89"/>
      <c r="AA3560" s="89"/>
      <c r="AB3560" s="89"/>
      <c r="AC3560" s="89"/>
      <c r="AD3560" s="89"/>
      <c r="AE3560" s="89"/>
    </row>
    <row r="3561" spans="5:31" ht="12.75">
      <c r="E3561" s="87"/>
      <c r="F3561" s="87"/>
      <c r="G3561" s="540"/>
      <c r="H3561" s="87"/>
      <c r="I3561" s="89"/>
      <c r="Q3561" s="89"/>
      <c r="R3561" s="89"/>
      <c r="S3561" s="89"/>
      <c r="T3561" s="89"/>
      <c r="U3561" s="89"/>
      <c r="V3561" s="89"/>
      <c r="W3561" s="89"/>
      <c r="X3561" s="89"/>
      <c r="Y3561" s="89"/>
      <c r="Z3561" s="89"/>
      <c r="AA3561" s="89"/>
      <c r="AB3561" s="89"/>
      <c r="AC3561" s="89"/>
      <c r="AD3561" s="89"/>
      <c r="AE3561" s="89"/>
    </row>
    <row r="3562" spans="5:31" ht="12.75">
      <c r="E3562" s="87"/>
      <c r="F3562" s="87"/>
      <c r="G3562" s="540"/>
      <c r="H3562" s="87"/>
      <c r="I3562" s="89"/>
      <c r="Q3562" s="89"/>
      <c r="R3562" s="89"/>
      <c r="S3562" s="89"/>
      <c r="T3562" s="89"/>
      <c r="U3562" s="89"/>
      <c r="V3562" s="89"/>
      <c r="W3562" s="89"/>
      <c r="X3562" s="89"/>
      <c r="Y3562" s="89"/>
      <c r="Z3562" s="89"/>
      <c r="AA3562" s="89"/>
      <c r="AB3562" s="89"/>
      <c r="AC3562" s="89"/>
      <c r="AD3562" s="89"/>
      <c r="AE3562" s="89"/>
    </row>
    <row r="3563" spans="5:31" ht="12.75">
      <c r="E3563" s="87"/>
      <c r="F3563" s="87"/>
      <c r="G3563" s="540"/>
      <c r="H3563" s="87"/>
      <c r="I3563" s="89"/>
      <c r="Q3563" s="89"/>
      <c r="R3563" s="89"/>
      <c r="S3563" s="89"/>
      <c r="T3563" s="89"/>
      <c r="U3563" s="89"/>
      <c r="V3563" s="89"/>
      <c r="W3563" s="89"/>
      <c r="X3563" s="89"/>
      <c r="Y3563" s="89"/>
      <c r="Z3563" s="89"/>
      <c r="AA3563" s="89"/>
      <c r="AB3563" s="89"/>
      <c r="AC3563" s="89"/>
      <c r="AD3563" s="89"/>
      <c r="AE3563" s="89"/>
    </row>
    <row r="3564" spans="5:31" ht="12.75">
      <c r="E3564" s="87"/>
      <c r="F3564" s="87"/>
      <c r="G3564" s="540"/>
      <c r="H3564" s="87"/>
      <c r="I3564" s="89"/>
      <c r="Q3564" s="89"/>
      <c r="R3564" s="89"/>
      <c r="S3564" s="89"/>
      <c r="T3564" s="89"/>
      <c r="U3564" s="89"/>
      <c r="V3564" s="89"/>
      <c r="W3564" s="89"/>
      <c r="X3564" s="89"/>
      <c r="Y3564" s="89"/>
      <c r="Z3564" s="89"/>
      <c r="AA3564" s="89"/>
      <c r="AB3564" s="89"/>
      <c r="AC3564" s="89"/>
      <c r="AD3564" s="89"/>
      <c r="AE3564" s="89"/>
    </row>
    <row r="3565" spans="5:31" ht="12.75">
      <c r="E3565" s="87"/>
      <c r="F3565" s="87"/>
      <c r="G3565" s="540"/>
      <c r="H3565" s="87"/>
      <c r="I3565" s="89"/>
      <c r="Q3565" s="89"/>
      <c r="R3565" s="89"/>
      <c r="S3565" s="89"/>
      <c r="T3565" s="89"/>
      <c r="U3565" s="89"/>
      <c r="V3565" s="89"/>
      <c r="W3565" s="89"/>
      <c r="X3565" s="89"/>
      <c r="Y3565" s="89"/>
      <c r="Z3565" s="89"/>
      <c r="AA3565" s="89"/>
      <c r="AB3565" s="89"/>
      <c r="AC3565" s="89"/>
      <c r="AD3565" s="89"/>
      <c r="AE3565" s="89"/>
    </row>
    <row r="3566" spans="5:31" ht="12.75">
      <c r="E3566" s="87"/>
      <c r="F3566" s="87"/>
      <c r="G3566" s="540"/>
      <c r="H3566" s="87"/>
      <c r="I3566" s="89"/>
      <c r="Q3566" s="89"/>
      <c r="R3566" s="89"/>
      <c r="S3566" s="89"/>
      <c r="T3566" s="89"/>
      <c r="U3566" s="89"/>
      <c r="V3566" s="89"/>
      <c r="W3566" s="89"/>
      <c r="X3566" s="89"/>
      <c r="Y3566" s="89"/>
      <c r="Z3566" s="89"/>
      <c r="AA3566" s="89"/>
      <c r="AB3566" s="89"/>
      <c r="AC3566" s="89"/>
      <c r="AD3566" s="89"/>
      <c r="AE3566" s="89"/>
    </row>
    <row r="3567" spans="5:31" ht="12.75">
      <c r="E3567" s="87"/>
      <c r="F3567" s="87"/>
      <c r="G3567" s="540"/>
      <c r="H3567" s="87"/>
      <c r="I3567" s="89"/>
      <c r="Q3567" s="89"/>
      <c r="R3567" s="89"/>
      <c r="S3567" s="89"/>
      <c r="T3567" s="89"/>
      <c r="U3567" s="89"/>
      <c r="V3567" s="89"/>
      <c r="W3567" s="89"/>
      <c r="X3567" s="89"/>
      <c r="Y3567" s="89"/>
      <c r="Z3567" s="89"/>
      <c r="AA3567" s="89"/>
      <c r="AB3567" s="89"/>
      <c r="AC3567" s="89"/>
      <c r="AD3567" s="89"/>
      <c r="AE3567" s="89"/>
    </row>
    <row r="3568" spans="5:31" ht="12.75">
      <c r="E3568" s="87"/>
      <c r="F3568" s="87"/>
      <c r="G3568" s="540"/>
      <c r="H3568" s="87"/>
      <c r="I3568" s="89"/>
      <c r="Q3568" s="89"/>
      <c r="R3568" s="89"/>
      <c r="S3568" s="89"/>
      <c r="T3568" s="89"/>
      <c r="U3568" s="89"/>
      <c r="V3568" s="89"/>
      <c r="W3568" s="89"/>
      <c r="X3568" s="89"/>
      <c r="Y3568" s="89"/>
      <c r="Z3568" s="89"/>
      <c r="AA3568" s="89"/>
      <c r="AB3568" s="89"/>
      <c r="AC3568" s="89"/>
      <c r="AD3568" s="89"/>
      <c r="AE3568" s="89"/>
    </row>
    <row r="3569" spans="5:31" ht="12.75">
      <c r="E3569" s="87"/>
      <c r="F3569" s="87"/>
      <c r="G3569" s="540"/>
      <c r="H3569" s="87"/>
      <c r="I3569" s="89"/>
      <c r="Q3569" s="89"/>
      <c r="R3569" s="89"/>
      <c r="S3569" s="89"/>
      <c r="T3569" s="89"/>
      <c r="U3569" s="89"/>
      <c r="V3569" s="89"/>
      <c r="W3569" s="89"/>
      <c r="X3569" s="89"/>
      <c r="Y3569" s="89"/>
      <c r="Z3569" s="89"/>
      <c r="AA3569" s="89"/>
      <c r="AB3569" s="89"/>
      <c r="AC3569" s="89"/>
      <c r="AD3569" s="89"/>
      <c r="AE3569" s="89"/>
    </row>
    <row r="3570" spans="5:31" ht="12.75">
      <c r="E3570" s="87"/>
      <c r="F3570" s="87"/>
      <c r="G3570" s="540"/>
      <c r="H3570" s="87"/>
      <c r="I3570" s="89"/>
      <c r="Q3570" s="89"/>
      <c r="R3570" s="89"/>
      <c r="S3570" s="89"/>
      <c r="T3570" s="89"/>
      <c r="U3570" s="89"/>
      <c r="V3570" s="89"/>
      <c r="W3570" s="89"/>
      <c r="X3570" s="89"/>
      <c r="Y3570" s="89"/>
      <c r="Z3570" s="89"/>
      <c r="AA3570" s="89"/>
      <c r="AB3570" s="89"/>
      <c r="AC3570" s="89"/>
      <c r="AD3570" s="89"/>
      <c r="AE3570" s="89"/>
    </row>
    <row r="3571" spans="5:31" ht="12.75">
      <c r="E3571" s="87"/>
      <c r="F3571" s="87"/>
      <c r="G3571" s="540"/>
      <c r="H3571" s="87"/>
      <c r="I3571" s="89"/>
      <c r="Q3571" s="89"/>
      <c r="R3571" s="89"/>
      <c r="S3571" s="89"/>
      <c r="T3571" s="89"/>
      <c r="U3571" s="89"/>
      <c r="V3571" s="89"/>
      <c r="W3571" s="89"/>
      <c r="X3571" s="89"/>
      <c r="Y3571" s="89"/>
      <c r="Z3571" s="89"/>
      <c r="AA3571" s="89"/>
      <c r="AB3571" s="89"/>
      <c r="AC3571" s="89"/>
      <c r="AD3571" s="89"/>
      <c r="AE3571" s="89"/>
    </row>
    <row r="3572" spans="5:31" ht="12.75">
      <c r="E3572" s="87"/>
      <c r="F3572" s="87"/>
      <c r="G3572" s="540"/>
      <c r="H3572" s="87"/>
      <c r="I3572" s="89"/>
      <c r="Q3572" s="89"/>
      <c r="R3572" s="89"/>
      <c r="S3572" s="89"/>
      <c r="T3572" s="89"/>
      <c r="U3572" s="89"/>
      <c r="V3572" s="89"/>
      <c r="W3572" s="89"/>
      <c r="X3572" s="89"/>
      <c r="Y3572" s="89"/>
      <c r="Z3572" s="89"/>
      <c r="AA3572" s="89"/>
      <c r="AB3572" s="89"/>
      <c r="AC3572" s="89"/>
      <c r="AD3572" s="89"/>
      <c r="AE3572" s="89"/>
    </row>
    <row r="3573" spans="5:31" ht="12.75">
      <c r="E3573" s="87"/>
      <c r="F3573" s="87"/>
      <c r="G3573" s="540"/>
      <c r="H3573" s="87"/>
      <c r="I3573" s="89"/>
      <c r="Q3573" s="89"/>
      <c r="R3573" s="89"/>
      <c r="S3573" s="89"/>
      <c r="T3573" s="89"/>
      <c r="U3573" s="89"/>
      <c r="V3573" s="89"/>
      <c r="W3573" s="89"/>
      <c r="X3573" s="89"/>
      <c r="Y3573" s="89"/>
      <c r="Z3573" s="89"/>
      <c r="AA3573" s="89"/>
      <c r="AB3573" s="89"/>
      <c r="AC3573" s="89"/>
      <c r="AD3573" s="89"/>
      <c r="AE3573" s="89"/>
    </row>
    <row r="3574" spans="5:31" ht="12.75">
      <c r="E3574" s="87"/>
      <c r="F3574" s="87"/>
      <c r="G3574" s="540"/>
      <c r="H3574" s="87"/>
      <c r="I3574" s="89"/>
      <c r="Q3574" s="89"/>
      <c r="R3574" s="89"/>
      <c r="S3574" s="89"/>
      <c r="T3574" s="89"/>
      <c r="U3574" s="89"/>
      <c r="V3574" s="89"/>
      <c r="W3574" s="89"/>
      <c r="X3574" s="89"/>
      <c r="Y3574" s="89"/>
      <c r="Z3574" s="89"/>
      <c r="AA3574" s="89"/>
      <c r="AB3574" s="89"/>
      <c r="AC3574" s="89"/>
      <c r="AD3574" s="89"/>
      <c r="AE3574" s="89"/>
    </row>
    <row r="3575" spans="5:31" ht="12.75">
      <c r="E3575" s="87"/>
      <c r="F3575" s="87"/>
      <c r="G3575" s="540"/>
      <c r="H3575" s="87"/>
      <c r="I3575" s="89"/>
      <c r="Q3575" s="89"/>
      <c r="R3575" s="89"/>
      <c r="S3575" s="89"/>
      <c r="T3575" s="89"/>
      <c r="U3575" s="89"/>
      <c r="V3575" s="89"/>
      <c r="W3575" s="89"/>
      <c r="X3575" s="89"/>
      <c r="Y3575" s="89"/>
      <c r="Z3575" s="89"/>
      <c r="AA3575" s="89"/>
      <c r="AB3575" s="89"/>
      <c r="AC3575" s="89"/>
      <c r="AD3575" s="89"/>
      <c r="AE3575" s="89"/>
    </row>
    <row r="3576" spans="5:31" ht="12.75">
      <c r="E3576" s="87"/>
      <c r="F3576" s="87"/>
      <c r="G3576" s="540"/>
      <c r="H3576" s="87"/>
      <c r="I3576" s="89"/>
      <c r="Q3576" s="89"/>
      <c r="R3576" s="89"/>
      <c r="S3576" s="89"/>
      <c r="T3576" s="89"/>
      <c r="U3576" s="89"/>
      <c r="V3576" s="89"/>
      <c r="W3576" s="89"/>
      <c r="X3576" s="89"/>
      <c r="Y3576" s="89"/>
      <c r="Z3576" s="89"/>
      <c r="AA3576" s="89"/>
      <c r="AB3576" s="89"/>
      <c r="AC3576" s="89"/>
      <c r="AD3576" s="89"/>
      <c r="AE3576" s="89"/>
    </row>
    <row r="3577" spans="5:31" ht="12.75">
      <c r="E3577" s="87"/>
      <c r="F3577" s="87"/>
      <c r="G3577" s="540"/>
      <c r="H3577" s="87"/>
      <c r="I3577" s="89"/>
      <c r="Q3577" s="89"/>
      <c r="R3577" s="89"/>
      <c r="S3577" s="89"/>
      <c r="T3577" s="89"/>
      <c r="U3577" s="89"/>
      <c r="V3577" s="89"/>
      <c r="W3577" s="89"/>
      <c r="X3577" s="89"/>
      <c r="Y3577" s="89"/>
      <c r="Z3577" s="89"/>
      <c r="AA3577" s="89"/>
      <c r="AB3577" s="89"/>
      <c r="AC3577" s="89"/>
      <c r="AD3577" s="89"/>
      <c r="AE3577" s="89"/>
    </row>
    <row r="3578" spans="5:31" ht="12.75">
      <c r="E3578" s="87"/>
      <c r="F3578" s="87"/>
      <c r="G3578" s="540"/>
      <c r="H3578" s="87"/>
      <c r="I3578" s="89"/>
      <c r="Q3578" s="89"/>
      <c r="R3578" s="89"/>
      <c r="S3578" s="89"/>
      <c r="T3578" s="89"/>
      <c r="U3578" s="89"/>
      <c r="V3578" s="89"/>
      <c r="W3578" s="89"/>
      <c r="X3578" s="89"/>
      <c r="Y3578" s="89"/>
      <c r="Z3578" s="89"/>
      <c r="AA3578" s="89"/>
      <c r="AB3578" s="89"/>
      <c r="AC3578" s="89"/>
      <c r="AD3578" s="89"/>
      <c r="AE3578" s="89"/>
    </row>
    <row r="3579" spans="5:31" ht="12.75">
      <c r="E3579" s="87"/>
      <c r="F3579" s="87"/>
      <c r="G3579" s="540"/>
      <c r="H3579" s="87"/>
      <c r="I3579" s="89"/>
      <c r="Q3579" s="89"/>
      <c r="R3579" s="89"/>
      <c r="S3579" s="89"/>
      <c r="T3579" s="89"/>
      <c r="U3579" s="89"/>
      <c r="V3579" s="89"/>
      <c r="W3579" s="89"/>
      <c r="X3579" s="89"/>
      <c r="Y3579" s="89"/>
      <c r="Z3579" s="89"/>
      <c r="AA3579" s="89"/>
      <c r="AB3579" s="89"/>
      <c r="AC3579" s="89"/>
      <c r="AD3579" s="89"/>
      <c r="AE3579" s="89"/>
    </row>
    <row r="3580" spans="5:31" ht="12.75">
      <c r="E3580" s="87"/>
      <c r="F3580" s="87"/>
      <c r="G3580" s="540"/>
      <c r="H3580" s="87"/>
      <c r="I3580" s="89"/>
      <c r="Q3580" s="89"/>
      <c r="R3580" s="89"/>
      <c r="S3580" s="89"/>
      <c r="T3580" s="89"/>
      <c r="U3580" s="89"/>
      <c r="V3580" s="89"/>
      <c r="W3580" s="89"/>
      <c r="X3580" s="89"/>
      <c r="Y3580" s="89"/>
      <c r="Z3580" s="89"/>
      <c r="AA3580" s="89"/>
      <c r="AB3580" s="89"/>
      <c r="AC3580" s="89"/>
      <c r="AD3580" s="89"/>
      <c r="AE3580" s="89"/>
    </row>
    <row r="3581" spans="5:31" ht="12.75">
      <c r="E3581" s="87"/>
      <c r="F3581" s="87"/>
      <c r="G3581" s="540"/>
      <c r="H3581" s="87"/>
      <c r="I3581" s="89"/>
      <c r="Q3581" s="89"/>
      <c r="R3581" s="89"/>
      <c r="S3581" s="89"/>
      <c r="T3581" s="89"/>
      <c r="U3581" s="89"/>
      <c r="V3581" s="89"/>
      <c r="W3581" s="89"/>
      <c r="X3581" s="89"/>
      <c r="Y3581" s="89"/>
      <c r="Z3581" s="89"/>
      <c r="AA3581" s="89"/>
      <c r="AB3581" s="89"/>
      <c r="AC3581" s="89"/>
      <c r="AD3581" s="89"/>
      <c r="AE3581" s="89"/>
    </row>
    <row r="3582" spans="5:31" ht="12.75">
      <c r="E3582" s="87"/>
      <c r="F3582" s="87"/>
      <c r="G3582" s="540"/>
      <c r="H3582" s="87"/>
      <c r="I3582" s="89"/>
      <c r="Q3582" s="89"/>
      <c r="R3582" s="89"/>
      <c r="S3582" s="89"/>
      <c r="T3582" s="89"/>
      <c r="U3582" s="89"/>
      <c r="V3582" s="89"/>
      <c r="W3582" s="89"/>
      <c r="X3582" s="89"/>
      <c r="Y3582" s="89"/>
      <c r="Z3582" s="89"/>
      <c r="AA3582" s="89"/>
      <c r="AB3582" s="89"/>
      <c r="AC3582" s="89"/>
      <c r="AD3582" s="89"/>
      <c r="AE3582" s="89"/>
    </row>
    <row r="3583" spans="5:31" ht="12.75">
      <c r="E3583" s="87"/>
      <c r="F3583" s="87"/>
      <c r="G3583" s="540"/>
      <c r="H3583" s="87"/>
      <c r="I3583" s="89"/>
      <c r="Q3583" s="89"/>
      <c r="R3583" s="89"/>
      <c r="S3583" s="89"/>
      <c r="T3583" s="89"/>
      <c r="U3583" s="89"/>
      <c r="V3583" s="89"/>
      <c r="W3583" s="89"/>
      <c r="X3583" s="89"/>
      <c r="Y3583" s="89"/>
      <c r="Z3583" s="89"/>
      <c r="AA3583" s="89"/>
      <c r="AB3583" s="89"/>
      <c r="AC3583" s="89"/>
      <c r="AD3583" s="89"/>
      <c r="AE3583" s="89"/>
    </row>
    <row r="3584" spans="5:31" ht="12.75">
      <c r="E3584" s="87"/>
      <c r="F3584" s="87"/>
      <c r="G3584" s="540"/>
      <c r="H3584" s="87"/>
      <c r="I3584" s="89"/>
      <c r="Q3584" s="89"/>
      <c r="R3584" s="89"/>
      <c r="S3584" s="89"/>
      <c r="T3584" s="89"/>
      <c r="U3584" s="89"/>
      <c r="V3584" s="89"/>
      <c r="W3584" s="89"/>
      <c r="X3584" s="89"/>
      <c r="Y3584" s="89"/>
      <c r="Z3584" s="89"/>
      <c r="AA3584" s="89"/>
      <c r="AB3584" s="89"/>
      <c r="AC3584" s="89"/>
      <c r="AD3584" s="89"/>
      <c r="AE3584" s="89"/>
    </row>
    <row r="3585" spans="5:31" ht="12.75">
      <c r="E3585" s="87"/>
      <c r="F3585" s="87"/>
      <c r="G3585" s="540"/>
      <c r="H3585" s="87"/>
      <c r="I3585" s="89"/>
      <c r="Q3585" s="89"/>
      <c r="R3585" s="89"/>
      <c r="S3585" s="89"/>
      <c r="T3585" s="89"/>
      <c r="U3585" s="89"/>
      <c r="V3585" s="89"/>
      <c r="W3585" s="89"/>
      <c r="X3585" s="89"/>
      <c r="Y3585" s="89"/>
      <c r="Z3585" s="89"/>
      <c r="AA3585" s="89"/>
      <c r="AB3585" s="89"/>
      <c r="AC3585" s="89"/>
      <c r="AD3585" s="89"/>
      <c r="AE3585" s="89"/>
    </row>
    <row r="3586" spans="5:31" ht="12.75">
      <c r="E3586" s="87"/>
      <c r="F3586" s="87"/>
      <c r="G3586" s="540"/>
      <c r="H3586" s="87"/>
      <c r="I3586" s="89"/>
      <c r="Q3586" s="89"/>
      <c r="R3586" s="89"/>
      <c r="S3586" s="89"/>
      <c r="T3586" s="89"/>
      <c r="U3586" s="89"/>
      <c r="V3586" s="89"/>
      <c r="W3586" s="89"/>
      <c r="X3586" s="89"/>
      <c r="Y3586" s="89"/>
      <c r="Z3586" s="89"/>
      <c r="AA3586" s="89"/>
      <c r="AB3586" s="89"/>
      <c r="AC3586" s="89"/>
      <c r="AD3586" s="89"/>
      <c r="AE3586" s="89"/>
    </row>
    <row r="3587" spans="5:31" ht="12.75">
      <c r="E3587" s="87"/>
      <c r="F3587" s="87"/>
      <c r="G3587" s="540"/>
      <c r="H3587" s="87"/>
      <c r="I3587" s="89"/>
      <c r="Q3587" s="89"/>
      <c r="R3587" s="89"/>
      <c r="S3587" s="89"/>
      <c r="T3587" s="89"/>
      <c r="U3587" s="89"/>
      <c r="V3587" s="89"/>
      <c r="W3587" s="89"/>
      <c r="X3587" s="89"/>
      <c r="Y3587" s="89"/>
      <c r="Z3587" s="89"/>
      <c r="AA3587" s="89"/>
      <c r="AB3587" s="89"/>
      <c r="AC3587" s="89"/>
      <c r="AD3587" s="89"/>
      <c r="AE3587" s="89"/>
    </row>
    <row r="3588" spans="5:31" ht="12.75">
      <c r="E3588" s="87"/>
      <c r="F3588" s="87"/>
      <c r="G3588" s="540"/>
      <c r="H3588" s="87"/>
      <c r="I3588" s="89"/>
      <c r="Q3588" s="89"/>
      <c r="R3588" s="89"/>
      <c r="S3588" s="89"/>
      <c r="T3588" s="89"/>
      <c r="U3588" s="89"/>
      <c r="V3588" s="89"/>
      <c r="W3588" s="89"/>
      <c r="X3588" s="89"/>
      <c r="Y3588" s="89"/>
      <c r="Z3588" s="89"/>
      <c r="AA3588" s="89"/>
      <c r="AB3588" s="89"/>
      <c r="AC3588" s="89"/>
      <c r="AD3588" s="89"/>
      <c r="AE3588" s="89"/>
    </row>
    <row r="3589" spans="5:31" ht="12.75">
      <c r="E3589" s="87"/>
      <c r="F3589" s="87"/>
      <c r="G3589" s="540"/>
      <c r="H3589" s="87"/>
      <c r="I3589" s="89"/>
      <c r="Q3589" s="89"/>
      <c r="R3589" s="89"/>
      <c r="S3589" s="89"/>
      <c r="T3589" s="89"/>
      <c r="U3589" s="89"/>
      <c r="V3589" s="89"/>
      <c r="W3589" s="89"/>
      <c r="X3589" s="89"/>
      <c r="Y3589" s="89"/>
      <c r="Z3589" s="89"/>
      <c r="AA3589" s="89"/>
      <c r="AB3589" s="89"/>
      <c r="AC3589" s="89"/>
      <c r="AD3589" s="89"/>
      <c r="AE3589" s="89"/>
    </row>
    <row r="3590" spans="5:31" ht="12.75">
      <c r="E3590" s="87"/>
      <c r="F3590" s="87"/>
      <c r="G3590" s="540"/>
      <c r="H3590" s="87"/>
      <c r="I3590" s="89"/>
      <c r="Q3590" s="89"/>
      <c r="R3590" s="89"/>
      <c r="S3590" s="89"/>
      <c r="T3590" s="89"/>
      <c r="U3590" s="89"/>
      <c r="V3590" s="89"/>
      <c r="W3590" s="89"/>
      <c r="X3590" s="89"/>
      <c r="Y3590" s="89"/>
      <c r="Z3590" s="89"/>
      <c r="AA3590" s="89"/>
      <c r="AB3590" s="89"/>
      <c r="AC3590" s="89"/>
      <c r="AD3590" s="89"/>
      <c r="AE3590" s="89"/>
    </row>
    <row r="3591" spans="5:31" ht="12.75">
      <c r="E3591" s="87"/>
      <c r="F3591" s="87"/>
      <c r="G3591" s="540"/>
      <c r="H3591" s="87"/>
      <c r="I3591" s="89"/>
      <c r="Q3591" s="89"/>
      <c r="R3591" s="89"/>
      <c r="S3591" s="89"/>
      <c r="T3591" s="89"/>
      <c r="U3591" s="89"/>
      <c r="V3591" s="89"/>
      <c r="W3591" s="89"/>
      <c r="X3591" s="89"/>
      <c r="Y3591" s="89"/>
      <c r="Z3591" s="89"/>
      <c r="AA3591" s="89"/>
      <c r="AB3591" s="89"/>
      <c r="AC3591" s="89"/>
      <c r="AD3591" s="89"/>
      <c r="AE3591" s="89"/>
    </row>
    <row r="3592" spans="5:31" ht="12.75">
      <c r="E3592" s="87"/>
      <c r="F3592" s="87"/>
      <c r="G3592" s="540"/>
      <c r="H3592" s="87"/>
      <c r="I3592" s="89"/>
      <c r="Q3592" s="89"/>
      <c r="R3592" s="89"/>
      <c r="S3592" s="89"/>
      <c r="T3592" s="89"/>
      <c r="U3592" s="89"/>
      <c r="V3592" s="89"/>
      <c r="W3592" s="89"/>
      <c r="X3592" s="89"/>
      <c r="Y3592" s="89"/>
      <c r="Z3592" s="89"/>
      <c r="AA3592" s="89"/>
      <c r="AB3592" s="89"/>
      <c r="AC3592" s="89"/>
      <c r="AD3592" s="89"/>
      <c r="AE3592" s="89"/>
    </row>
    <row r="3593" spans="5:31" ht="12.75">
      <c r="E3593" s="87"/>
      <c r="F3593" s="87"/>
      <c r="G3593" s="540"/>
      <c r="H3593" s="87"/>
      <c r="I3593" s="89"/>
      <c r="Q3593" s="89"/>
      <c r="R3593" s="89"/>
      <c r="S3593" s="89"/>
      <c r="T3593" s="89"/>
      <c r="U3593" s="89"/>
      <c r="V3593" s="89"/>
      <c r="W3593" s="89"/>
      <c r="X3593" s="89"/>
      <c r="Y3593" s="89"/>
      <c r="Z3593" s="89"/>
      <c r="AA3593" s="89"/>
      <c r="AB3593" s="89"/>
      <c r="AC3593" s="89"/>
      <c r="AD3593" s="89"/>
      <c r="AE3593" s="89"/>
    </row>
    <row r="3594" spans="5:31" ht="12.75">
      <c r="E3594" s="87"/>
      <c r="F3594" s="87"/>
      <c r="G3594" s="540"/>
      <c r="H3594" s="87"/>
      <c r="I3594" s="89"/>
      <c r="Q3594" s="89"/>
      <c r="R3594" s="89"/>
      <c r="S3594" s="89"/>
      <c r="T3594" s="89"/>
      <c r="U3594" s="89"/>
      <c r="V3594" s="89"/>
      <c r="W3594" s="89"/>
      <c r="X3594" s="89"/>
      <c r="Y3594" s="89"/>
      <c r="Z3594" s="89"/>
      <c r="AA3594" s="89"/>
      <c r="AB3594" s="89"/>
      <c r="AC3594" s="89"/>
      <c r="AD3594" s="89"/>
      <c r="AE3594" s="89"/>
    </row>
    <row r="3595" spans="5:31" ht="12.75">
      <c r="E3595" s="87"/>
      <c r="F3595" s="87"/>
      <c r="G3595" s="540"/>
      <c r="H3595" s="87"/>
      <c r="I3595" s="89"/>
      <c r="Q3595" s="89"/>
      <c r="R3595" s="89"/>
      <c r="S3595" s="89"/>
      <c r="T3595" s="89"/>
      <c r="U3595" s="89"/>
      <c r="V3595" s="89"/>
      <c r="W3595" s="89"/>
      <c r="X3595" s="89"/>
      <c r="Y3595" s="89"/>
      <c r="Z3595" s="89"/>
      <c r="AA3595" s="89"/>
      <c r="AB3595" s="89"/>
      <c r="AC3595" s="89"/>
      <c r="AD3595" s="89"/>
      <c r="AE3595" s="89"/>
    </row>
    <row r="3596" spans="5:31" ht="12.75">
      <c r="E3596" s="87"/>
      <c r="F3596" s="87"/>
      <c r="G3596" s="540"/>
      <c r="H3596" s="87"/>
      <c r="I3596" s="89"/>
      <c r="Q3596" s="89"/>
      <c r="R3596" s="89"/>
      <c r="S3596" s="89"/>
      <c r="T3596" s="89"/>
      <c r="U3596" s="89"/>
      <c r="V3596" s="89"/>
      <c r="W3596" s="89"/>
      <c r="X3596" s="89"/>
      <c r="Y3596" s="89"/>
      <c r="Z3596" s="89"/>
      <c r="AA3596" s="89"/>
      <c r="AB3596" s="89"/>
      <c r="AC3596" s="89"/>
      <c r="AD3596" s="89"/>
      <c r="AE3596" s="89"/>
    </row>
    <row r="3597" spans="5:31" ht="12.75">
      <c r="E3597" s="87"/>
      <c r="F3597" s="87"/>
      <c r="G3597" s="540"/>
      <c r="H3597" s="87"/>
      <c r="I3597" s="89"/>
      <c r="Q3597" s="89"/>
      <c r="R3597" s="89"/>
      <c r="S3597" s="89"/>
      <c r="T3597" s="89"/>
      <c r="U3597" s="89"/>
      <c r="V3597" s="89"/>
      <c r="W3597" s="89"/>
      <c r="X3597" s="89"/>
      <c r="Y3597" s="89"/>
      <c r="Z3597" s="89"/>
      <c r="AA3597" s="89"/>
      <c r="AB3597" s="89"/>
      <c r="AC3597" s="89"/>
      <c r="AD3597" s="89"/>
      <c r="AE3597" s="89"/>
    </row>
    <row r="3598" spans="5:31" ht="12.75">
      <c r="E3598" s="87"/>
      <c r="F3598" s="87"/>
      <c r="G3598" s="540"/>
      <c r="H3598" s="87"/>
      <c r="I3598" s="89"/>
      <c r="Q3598" s="89"/>
      <c r="R3598" s="89"/>
      <c r="S3598" s="89"/>
      <c r="T3598" s="89"/>
      <c r="U3598" s="89"/>
      <c r="V3598" s="89"/>
      <c r="W3598" s="89"/>
      <c r="X3598" s="89"/>
      <c r="Y3598" s="89"/>
      <c r="Z3598" s="89"/>
      <c r="AA3598" s="89"/>
      <c r="AB3598" s="89"/>
      <c r="AC3598" s="89"/>
      <c r="AD3598" s="89"/>
      <c r="AE3598" s="89"/>
    </row>
    <row r="3599" spans="5:31" ht="12.75">
      <c r="E3599" s="87"/>
      <c r="F3599" s="87"/>
      <c r="G3599" s="540"/>
      <c r="H3599" s="87"/>
      <c r="I3599" s="89"/>
      <c r="Q3599" s="89"/>
      <c r="R3599" s="89"/>
      <c r="S3599" s="89"/>
      <c r="T3599" s="89"/>
      <c r="U3599" s="89"/>
      <c r="V3599" s="89"/>
      <c r="W3599" s="89"/>
      <c r="X3599" s="89"/>
      <c r="Y3599" s="89"/>
      <c r="Z3599" s="89"/>
      <c r="AA3599" s="89"/>
      <c r="AB3599" s="89"/>
      <c r="AC3599" s="89"/>
      <c r="AD3599" s="89"/>
      <c r="AE3599" s="89"/>
    </row>
    <row r="3600" spans="5:31" ht="12.75">
      <c r="E3600" s="87"/>
      <c r="F3600" s="87"/>
      <c r="G3600" s="540"/>
      <c r="H3600" s="87"/>
      <c r="I3600" s="89"/>
      <c r="Q3600" s="89"/>
      <c r="R3600" s="89"/>
      <c r="S3600" s="89"/>
      <c r="T3600" s="89"/>
      <c r="U3600" s="89"/>
      <c r="V3600" s="89"/>
      <c r="W3600" s="89"/>
      <c r="X3600" s="89"/>
      <c r="Y3600" s="89"/>
      <c r="Z3600" s="89"/>
      <c r="AA3600" s="89"/>
      <c r="AB3600" s="89"/>
      <c r="AC3600" s="89"/>
      <c r="AD3600" s="89"/>
      <c r="AE3600" s="89"/>
    </row>
    <row r="3601" spans="5:31" ht="12.75">
      <c r="E3601" s="87"/>
      <c r="F3601" s="87"/>
      <c r="G3601" s="540"/>
      <c r="H3601" s="87"/>
      <c r="I3601" s="89"/>
      <c r="Q3601" s="89"/>
      <c r="R3601" s="89"/>
      <c r="S3601" s="89"/>
      <c r="T3601" s="89"/>
      <c r="U3601" s="89"/>
      <c r="V3601" s="89"/>
      <c r="W3601" s="89"/>
      <c r="X3601" s="89"/>
      <c r="Y3601" s="89"/>
      <c r="Z3601" s="89"/>
      <c r="AA3601" s="89"/>
      <c r="AB3601" s="89"/>
      <c r="AC3601" s="89"/>
      <c r="AD3601" s="89"/>
      <c r="AE3601" s="89"/>
    </row>
    <row r="3602" spans="5:31" ht="12.75">
      <c r="E3602" s="87"/>
      <c r="F3602" s="87"/>
      <c r="G3602" s="540"/>
      <c r="H3602" s="87"/>
      <c r="I3602" s="89"/>
      <c r="Q3602" s="89"/>
      <c r="R3602" s="89"/>
      <c r="S3602" s="89"/>
      <c r="T3602" s="89"/>
      <c r="U3602" s="89"/>
      <c r="V3602" s="89"/>
      <c r="W3602" s="89"/>
      <c r="X3602" s="89"/>
      <c r="Y3602" s="89"/>
      <c r="Z3602" s="89"/>
      <c r="AA3602" s="89"/>
      <c r="AB3602" s="89"/>
      <c r="AC3602" s="89"/>
      <c r="AD3602" s="89"/>
      <c r="AE3602" s="89"/>
    </row>
    <row r="3603" spans="5:31" ht="12.75">
      <c r="E3603" s="87"/>
      <c r="F3603" s="87"/>
      <c r="G3603" s="540"/>
      <c r="H3603" s="87"/>
      <c r="I3603" s="89"/>
      <c r="Q3603" s="89"/>
      <c r="R3603" s="89"/>
      <c r="S3603" s="89"/>
      <c r="T3603" s="89"/>
      <c r="U3603" s="89"/>
      <c r="V3603" s="89"/>
      <c r="W3603" s="89"/>
      <c r="X3603" s="89"/>
      <c r="Y3603" s="89"/>
      <c r="Z3603" s="89"/>
      <c r="AA3603" s="89"/>
      <c r="AB3603" s="89"/>
      <c r="AC3603" s="89"/>
      <c r="AD3603" s="89"/>
      <c r="AE3603" s="89"/>
    </row>
    <row r="3604" spans="5:31" ht="12.75">
      <c r="E3604" s="87"/>
      <c r="F3604" s="87"/>
      <c r="G3604" s="540"/>
      <c r="H3604" s="87"/>
      <c r="I3604" s="89"/>
      <c r="Q3604" s="89"/>
      <c r="R3604" s="89"/>
      <c r="S3604" s="89"/>
      <c r="T3604" s="89"/>
      <c r="U3604" s="89"/>
      <c r="V3604" s="89"/>
      <c r="W3604" s="89"/>
      <c r="X3604" s="89"/>
      <c r="Y3604" s="89"/>
      <c r="Z3604" s="89"/>
      <c r="AA3604" s="89"/>
      <c r="AB3604" s="89"/>
      <c r="AC3604" s="89"/>
      <c r="AD3604" s="89"/>
      <c r="AE3604" s="89"/>
    </row>
    <row r="3605" spans="5:31" ht="12.75">
      <c r="E3605" s="87"/>
      <c r="F3605" s="87"/>
      <c r="G3605" s="540"/>
      <c r="H3605" s="87"/>
      <c r="I3605" s="89"/>
      <c r="Q3605" s="89"/>
      <c r="R3605" s="89"/>
      <c r="S3605" s="89"/>
      <c r="T3605" s="89"/>
      <c r="U3605" s="89"/>
      <c r="V3605" s="89"/>
      <c r="W3605" s="89"/>
      <c r="X3605" s="89"/>
      <c r="Y3605" s="89"/>
      <c r="Z3605" s="89"/>
      <c r="AA3605" s="89"/>
      <c r="AB3605" s="89"/>
      <c r="AC3605" s="89"/>
      <c r="AD3605" s="89"/>
      <c r="AE3605" s="89"/>
    </row>
    <row r="3606" spans="5:31" ht="12.75">
      <c r="E3606" s="87"/>
      <c r="F3606" s="87"/>
      <c r="G3606" s="540"/>
      <c r="H3606" s="87"/>
      <c r="I3606" s="89"/>
      <c r="Q3606" s="89"/>
      <c r="R3606" s="89"/>
      <c r="S3606" s="89"/>
      <c r="T3606" s="89"/>
      <c r="U3606" s="89"/>
      <c r="V3606" s="89"/>
      <c r="W3606" s="89"/>
      <c r="X3606" s="89"/>
      <c r="Y3606" s="89"/>
      <c r="Z3606" s="89"/>
      <c r="AA3606" s="89"/>
      <c r="AB3606" s="89"/>
      <c r="AC3606" s="89"/>
      <c r="AD3606" s="89"/>
      <c r="AE3606" s="89"/>
    </row>
    <row r="3607" spans="5:31" ht="12.75">
      <c r="E3607" s="87"/>
      <c r="F3607" s="87"/>
      <c r="G3607" s="540"/>
      <c r="H3607" s="87"/>
      <c r="I3607" s="89"/>
      <c r="Q3607" s="89"/>
      <c r="R3607" s="89"/>
      <c r="S3607" s="89"/>
      <c r="T3607" s="89"/>
      <c r="U3607" s="89"/>
      <c r="V3607" s="89"/>
      <c r="W3607" s="89"/>
      <c r="X3607" s="89"/>
      <c r="Y3607" s="89"/>
      <c r="Z3607" s="89"/>
      <c r="AA3607" s="89"/>
      <c r="AB3607" s="89"/>
      <c r="AC3607" s="89"/>
      <c r="AD3607" s="89"/>
      <c r="AE3607" s="89"/>
    </row>
    <row r="3608" spans="5:31" ht="12.75">
      <c r="E3608" s="87"/>
      <c r="F3608" s="87"/>
      <c r="G3608" s="540"/>
      <c r="H3608" s="87"/>
      <c r="I3608" s="89"/>
      <c r="Q3608" s="89"/>
      <c r="R3608" s="89"/>
      <c r="S3608" s="89"/>
      <c r="T3608" s="89"/>
      <c r="U3608" s="89"/>
      <c r="V3608" s="89"/>
      <c r="W3608" s="89"/>
      <c r="X3608" s="89"/>
      <c r="Y3608" s="89"/>
      <c r="Z3608" s="89"/>
      <c r="AA3608" s="89"/>
      <c r="AB3608" s="89"/>
      <c r="AC3608" s="89"/>
      <c r="AD3608" s="89"/>
      <c r="AE3608" s="89"/>
    </row>
    <row r="3609" spans="5:31" ht="12.75">
      <c r="E3609" s="87"/>
      <c r="F3609" s="87"/>
      <c r="G3609" s="540"/>
      <c r="H3609" s="87"/>
      <c r="I3609" s="89"/>
      <c r="Q3609" s="89"/>
      <c r="R3609" s="89"/>
      <c r="S3609" s="89"/>
      <c r="T3609" s="89"/>
      <c r="U3609" s="89"/>
      <c r="V3609" s="89"/>
      <c r="W3609" s="89"/>
      <c r="X3609" s="89"/>
      <c r="Y3609" s="89"/>
      <c r="Z3609" s="89"/>
      <c r="AA3609" s="89"/>
      <c r="AB3609" s="89"/>
      <c r="AC3609" s="89"/>
      <c r="AD3609" s="89"/>
      <c r="AE3609" s="89"/>
    </row>
    <row r="3610" spans="5:31" ht="12.75">
      <c r="E3610" s="87"/>
      <c r="F3610" s="87"/>
      <c r="G3610" s="540"/>
      <c r="H3610" s="87"/>
      <c r="I3610" s="89"/>
      <c r="Q3610" s="89"/>
      <c r="R3610" s="89"/>
      <c r="S3610" s="89"/>
      <c r="T3610" s="89"/>
      <c r="U3610" s="89"/>
      <c r="V3610" s="89"/>
      <c r="W3610" s="89"/>
      <c r="X3610" s="89"/>
      <c r="Y3610" s="89"/>
      <c r="Z3610" s="89"/>
      <c r="AA3610" s="89"/>
      <c r="AB3610" s="89"/>
      <c r="AC3610" s="89"/>
      <c r="AD3610" s="89"/>
      <c r="AE3610" s="89"/>
    </row>
    <row r="3611" spans="5:31" ht="12.75">
      <c r="E3611" s="87"/>
      <c r="F3611" s="87"/>
      <c r="G3611" s="540"/>
      <c r="H3611" s="87"/>
      <c r="I3611" s="89"/>
      <c r="Q3611" s="89"/>
      <c r="R3611" s="89"/>
      <c r="S3611" s="89"/>
      <c r="T3611" s="89"/>
      <c r="U3611" s="89"/>
      <c r="V3611" s="89"/>
      <c r="W3611" s="89"/>
      <c r="X3611" s="89"/>
      <c r="Y3611" s="89"/>
      <c r="Z3611" s="89"/>
      <c r="AA3611" s="89"/>
      <c r="AB3611" s="89"/>
      <c r="AC3611" s="89"/>
      <c r="AD3611" s="89"/>
      <c r="AE3611" s="89"/>
    </row>
    <row r="3612" spans="5:31" ht="12.75">
      <c r="E3612" s="87"/>
      <c r="F3612" s="87"/>
      <c r="G3612" s="540"/>
      <c r="H3612" s="87"/>
      <c r="I3612" s="89"/>
      <c r="Q3612" s="89"/>
      <c r="R3612" s="89"/>
      <c r="S3612" s="89"/>
      <c r="T3612" s="89"/>
      <c r="U3612" s="89"/>
      <c r="V3612" s="89"/>
      <c r="W3612" s="89"/>
      <c r="X3612" s="89"/>
      <c r="Y3612" s="89"/>
      <c r="Z3612" s="89"/>
      <c r="AA3612" s="89"/>
      <c r="AB3612" s="89"/>
      <c r="AC3612" s="89"/>
      <c r="AD3612" s="89"/>
      <c r="AE3612" s="89"/>
    </row>
    <row r="3613" spans="5:31" ht="12.75">
      <c r="E3613" s="87"/>
      <c r="F3613" s="87"/>
      <c r="G3613" s="540"/>
      <c r="H3613" s="87"/>
      <c r="I3613" s="89"/>
      <c r="Q3613" s="89"/>
      <c r="R3613" s="89"/>
      <c r="S3613" s="89"/>
      <c r="T3613" s="89"/>
      <c r="U3613" s="89"/>
      <c r="V3613" s="89"/>
      <c r="W3613" s="89"/>
      <c r="X3613" s="89"/>
      <c r="Y3613" s="89"/>
      <c r="Z3613" s="89"/>
      <c r="AA3613" s="89"/>
      <c r="AB3613" s="89"/>
      <c r="AC3613" s="89"/>
      <c r="AD3613" s="89"/>
      <c r="AE3613" s="89"/>
    </row>
    <row r="3614" spans="5:31" ht="12.75">
      <c r="E3614" s="87"/>
      <c r="F3614" s="87"/>
      <c r="G3614" s="540"/>
      <c r="H3614" s="87"/>
      <c r="I3614" s="89"/>
      <c r="Q3614" s="89"/>
      <c r="R3614" s="89"/>
      <c r="S3614" s="89"/>
      <c r="T3614" s="89"/>
      <c r="U3614" s="89"/>
      <c r="V3614" s="89"/>
      <c r="W3614" s="89"/>
      <c r="X3614" s="89"/>
      <c r="Y3614" s="89"/>
      <c r="Z3614" s="89"/>
      <c r="AA3614" s="89"/>
      <c r="AB3614" s="89"/>
      <c r="AC3614" s="89"/>
      <c r="AD3614" s="89"/>
      <c r="AE3614" s="89"/>
    </row>
    <row r="3615" spans="5:31" ht="12.75">
      <c r="E3615" s="87"/>
      <c r="F3615" s="87"/>
      <c r="G3615" s="540"/>
      <c r="H3615" s="87"/>
      <c r="I3615" s="89"/>
      <c r="Q3615" s="89"/>
      <c r="R3615" s="89"/>
      <c r="S3615" s="89"/>
      <c r="T3615" s="89"/>
      <c r="U3615" s="89"/>
      <c r="V3615" s="89"/>
      <c r="W3615" s="89"/>
      <c r="X3615" s="89"/>
      <c r="Y3615" s="89"/>
      <c r="Z3615" s="89"/>
      <c r="AA3615" s="89"/>
      <c r="AB3615" s="89"/>
      <c r="AC3615" s="89"/>
      <c r="AD3615" s="89"/>
      <c r="AE3615" s="89"/>
    </row>
    <row r="3616" spans="5:31" ht="12.75">
      <c r="E3616" s="87"/>
      <c r="F3616" s="87"/>
      <c r="G3616" s="540"/>
      <c r="H3616" s="87"/>
      <c r="I3616" s="89"/>
      <c r="Q3616" s="89"/>
      <c r="R3616" s="89"/>
      <c r="S3616" s="89"/>
      <c r="T3616" s="89"/>
      <c r="U3616" s="89"/>
      <c r="V3616" s="89"/>
      <c r="W3616" s="89"/>
      <c r="X3616" s="89"/>
      <c r="Y3616" s="89"/>
      <c r="Z3616" s="89"/>
      <c r="AA3616" s="89"/>
      <c r="AB3616" s="89"/>
      <c r="AC3616" s="89"/>
      <c r="AD3616" s="89"/>
      <c r="AE3616" s="89"/>
    </row>
    <row r="3617" spans="5:31" ht="12.75">
      <c r="E3617" s="87"/>
      <c r="F3617" s="87"/>
      <c r="G3617" s="540"/>
      <c r="H3617" s="87"/>
      <c r="I3617" s="89"/>
      <c r="Q3617" s="89"/>
      <c r="R3617" s="89"/>
      <c r="S3617" s="89"/>
      <c r="T3617" s="89"/>
      <c r="U3617" s="89"/>
      <c r="V3617" s="89"/>
      <c r="W3617" s="89"/>
      <c r="X3617" s="89"/>
      <c r="Y3617" s="89"/>
      <c r="Z3617" s="89"/>
      <c r="AA3617" s="89"/>
      <c r="AB3617" s="89"/>
      <c r="AC3617" s="89"/>
      <c r="AD3617" s="89"/>
      <c r="AE3617" s="89"/>
    </row>
    <row r="3618" spans="5:31" ht="12.75">
      <c r="E3618" s="87"/>
      <c r="F3618" s="87"/>
      <c r="G3618" s="540"/>
      <c r="H3618" s="87"/>
      <c r="I3618" s="89"/>
      <c r="Q3618" s="89"/>
      <c r="R3618" s="89"/>
      <c r="S3618" s="89"/>
      <c r="T3618" s="89"/>
      <c r="U3618" s="89"/>
      <c r="V3618" s="89"/>
      <c r="W3618" s="89"/>
      <c r="X3618" s="89"/>
      <c r="Y3618" s="89"/>
      <c r="Z3618" s="89"/>
      <c r="AA3618" s="89"/>
      <c r="AB3618" s="89"/>
      <c r="AC3618" s="89"/>
      <c r="AD3618" s="89"/>
      <c r="AE3618" s="89"/>
    </row>
    <row r="3619" spans="5:31" ht="12.75">
      <c r="E3619" s="87"/>
      <c r="F3619" s="87"/>
      <c r="G3619" s="540"/>
      <c r="H3619" s="87"/>
      <c r="I3619" s="89"/>
      <c r="Q3619" s="89"/>
      <c r="R3619" s="89"/>
      <c r="S3619" s="89"/>
      <c r="T3619" s="89"/>
      <c r="U3619" s="89"/>
      <c r="V3619" s="89"/>
      <c r="W3619" s="89"/>
      <c r="X3619" s="89"/>
      <c r="Y3619" s="89"/>
      <c r="Z3619" s="89"/>
      <c r="AA3619" s="89"/>
      <c r="AB3619" s="89"/>
      <c r="AC3619" s="89"/>
      <c r="AD3619" s="89"/>
      <c r="AE3619" s="89"/>
    </row>
    <row r="3620" spans="5:31" ht="12.75">
      <c r="E3620" s="87"/>
      <c r="F3620" s="87"/>
      <c r="G3620" s="540"/>
      <c r="H3620" s="87"/>
      <c r="I3620" s="89"/>
      <c r="Q3620" s="89"/>
      <c r="R3620" s="89"/>
      <c r="S3620" s="89"/>
      <c r="T3620" s="89"/>
      <c r="U3620" s="89"/>
      <c r="V3620" s="89"/>
      <c r="W3620" s="89"/>
      <c r="X3620" s="89"/>
      <c r="Y3620" s="89"/>
      <c r="Z3620" s="89"/>
      <c r="AA3620" s="89"/>
      <c r="AB3620" s="89"/>
      <c r="AC3620" s="89"/>
      <c r="AD3620" s="89"/>
      <c r="AE3620" s="89"/>
    </row>
    <row r="3621" spans="5:31" ht="12.75">
      <c r="E3621" s="87"/>
      <c r="F3621" s="87"/>
      <c r="G3621" s="540"/>
      <c r="H3621" s="87"/>
      <c r="I3621" s="89"/>
      <c r="Q3621" s="89"/>
      <c r="R3621" s="89"/>
      <c r="S3621" s="89"/>
      <c r="T3621" s="89"/>
      <c r="U3621" s="89"/>
      <c r="V3621" s="89"/>
      <c r="W3621" s="89"/>
      <c r="X3621" s="89"/>
      <c r="Y3621" s="89"/>
      <c r="Z3621" s="89"/>
      <c r="AA3621" s="89"/>
      <c r="AB3621" s="89"/>
      <c r="AC3621" s="89"/>
      <c r="AD3621" s="89"/>
      <c r="AE3621" s="89"/>
    </row>
    <row r="3622" spans="5:31" ht="12.75">
      <c r="E3622" s="87"/>
      <c r="F3622" s="87"/>
      <c r="G3622" s="540"/>
      <c r="H3622" s="87"/>
      <c r="I3622" s="89"/>
      <c r="Q3622" s="89"/>
      <c r="R3622" s="89"/>
      <c r="S3622" s="89"/>
      <c r="T3622" s="89"/>
      <c r="U3622" s="89"/>
      <c r="V3622" s="89"/>
      <c r="W3622" s="89"/>
      <c r="X3622" s="89"/>
      <c r="Y3622" s="89"/>
      <c r="Z3622" s="89"/>
      <c r="AA3622" s="89"/>
      <c r="AB3622" s="89"/>
      <c r="AC3622" s="89"/>
      <c r="AD3622" s="89"/>
      <c r="AE3622" s="89"/>
    </row>
    <row r="3623" spans="5:31" ht="12.75">
      <c r="E3623" s="87"/>
      <c r="F3623" s="87"/>
      <c r="G3623" s="540"/>
      <c r="H3623" s="87"/>
      <c r="I3623" s="89"/>
      <c r="Q3623" s="89"/>
      <c r="R3623" s="89"/>
      <c r="S3623" s="89"/>
      <c r="T3623" s="89"/>
      <c r="U3623" s="89"/>
      <c r="V3623" s="89"/>
      <c r="W3623" s="89"/>
      <c r="X3623" s="89"/>
      <c r="Y3623" s="89"/>
      <c r="Z3623" s="89"/>
      <c r="AA3623" s="89"/>
      <c r="AB3623" s="89"/>
      <c r="AC3623" s="89"/>
      <c r="AD3623" s="89"/>
      <c r="AE3623" s="89"/>
    </row>
    <row r="3624" spans="5:31" ht="12.75">
      <c r="E3624" s="87"/>
      <c r="F3624" s="87"/>
      <c r="G3624" s="540"/>
      <c r="H3624" s="87"/>
      <c r="I3624" s="89"/>
      <c r="Q3624" s="89"/>
      <c r="R3624" s="89"/>
      <c r="S3624" s="89"/>
      <c r="T3624" s="89"/>
      <c r="U3624" s="89"/>
      <c r="V3624" s="89"/>
      <c r="W3624" s="89"/>
      <c r="X3624" s="89"/>
      <c r="Y3624" s="89"/>
      <c r="Z3624" s="89"/>
      <c r="AA3624" s="89"/>
      <c r="AB3624" s="89"/>
      <c r="AC3624" s="89"/>
      <c r="AD3624" s="89"/>
      <c r="AE3624" s="89"/>
    </row>
    <row r="3625" spans="5:31" ht="12.75">
      <c r="E3625" s="87"/>
      <c r="F3625" s="87"/>
      <c r="G3625" s="540"/>
      <c r="H3625" s="87"/>
      <c r="I3625" s="89"/>
      <c r="Q3625" s="89"/>
      <c r="R3625" s="89"/>
      <c r="S3625" s="89"/>
      <c r="T3625" s="89"/>
      <c r="U3625" s="89"/>
      <c r="V3625" s="89"/>
      <c r="W3625" s="89"/>
      <c r="X3625" s="89"/>
      <c r="Y3625" s="89"/>
      <c r="Z3625" s="89"/>
      <c r="AA3625" s="89"/>
      <c r="AB3625" s="89"/>
      <c r="AC3625" s="89"/>
      <c r="AD3625" s="89"/>
      <c r="AE3625" s="89"/>
    </row>
    <row r="3626" spans="5:31" ht="12.75">
      <c r="E3626" s="87"/>
      <c r="F3626" s="87"/>
      <c r="G3626" s="540"/>
      <c r="H3626" s="87"/>
      <c r="I3626" s="89"/>
      <c r="Q3626" s="89"/>
      <c r="R3626" s="89"/>
      <c r="S3626" s="89"/>
      <c r="T3626" s="89"/>
      <c r="U3626" s="89"/>
      <c r="V3626" s="89"/>
      <c r="W3626" s="89"/>
      <c r="X3626" s="89"/>
      <c r="Y3626" s="89"/>
      <c r="Z3626" s="89"/>
      <c r="AA3626" s="89"/>
      <c r="AB3626" s="89"/>
      <c r="AC3626" s="89"/>
      <c r="AD3626" s="89"/>
      <c r="AE3626" s="89"/>
    </row>
    <row r="3627" spans="5:31" ht="12.75">
      <c r="E3627" s="87"/>
      <c r="F3627" s="87"/>
      <c r="G3627" s="540"/>
      <c r="H3627" s="87"/>
      <c r="I3627" s="89"/>
      <c r="Q3627" s="89"/>
      <c r="R3627" s="89"/>
      <c r="S3627" s="89"/>
      <c r="T3627" s="89"/>
      <c r="U3627" s="89"/>
      <c r="V3627" s="89"/>
      <c r="W3627" s="89"/>
      <c r="X3627" s="89"/>
      <c r="Y3627" s="89"/>
      <c r="Z3627" s="89"/>
      <c r="AA3627" s="89"/>
      <c r="AB3627" s="89"/>
      <c r="AC3627" s="89"/>
      <c r="AD3627" s="89"/>
      <c r="AE3627" s="89"/>
    </row>
    <row r="3628" spans="5:31" ht="12.75">
      <c r="E3628" s="87"/>
      <c r="F3628" s="87"/>
      <c r="G3628" s="540"/>
      <c r="H3628" s="87"/>
      <c r="I3628" s="89"/>
      <c r="Q3628" s="89"/>
      <c r="R3628" s="89"/>
      <c r="S3628" s="89"/>
      <c r="T3628" s="89"/>
      <c r="U3628" s="89"/>
      <c r="V3628" s="89"/>
      <c r="W3628" s="89"/>
      <c r="X3628" s="89"/>
      <c r="Y3628" s="89"/>
      <c r="Z3628" s="89"/>
      <c r="AA3628" s="89"/>
      <c r="AB3628" s="89"/>
      <c r="AC3628" s="89"/>
      <c r="AD3628" s="89"/>
      <c r="AE3628" s="89"/>
    </row>
    <row r="3629" spans="5:31" ht="12.75">
      <c r="E3629" s="87"/>
      <c r="F3629" s="87"/>
      <c r="G3629" s="540"/>
      <c r="H3629" s="87"/>
      <c r="I3629" s="89"/>
      <c r="Q3629" s="89"/>
      <c r="R3629" s="89"/>
      <c r="S3629" s="89"/>
      <c r="T3629" s="89"/>
      <c r="U3629" s="89"/>
      <c r="V3629" s="89"/>
      <c r="W3629" s="89"/>
      <c r="X3629" s="89"/>
      <c r="Y3629" s="89"/>
      <c r="Z3629" s="89"/>
      <c r="AA3629" s="89"/>
      <c r="AB3629" s="89"/>
      <c r="AC3629" s="89"/>
      <c r="AD3629" s="89"/>
      <c r="AE3629" s="89"/>
    </row>
    <row r="3630" spans="5:31" ht="12.75">
      <c r="E3630" s="87"/>
      <c r="F3630" s="87"/>
      <c r="G3630" s="540"/>
      <c r="H3630" s="87"/>
      <c r="I3630" s="89"/>
      <c r="Q3630" s="89"/>
      <c r="R3630" s="89"/>
      <c r="S3630" s="89"/>
      <c r="T3630" s="89"/>
      <c r="U3630" s="89"/>
      <c r="V3630" s="89"/>
      <c r="W3630" s="89"/>
      <c r="X3630" s="89"/>
      <c r="Y3630" s="89"/>
      <c r="Z3630" s="89"/>
      <c r="AA3630" s="89"/>
      <c r="AB3630" s="89"/>
      <c r="AC3630" s="89"/>
      <c r="AD3630" s="89"/>
      <c r="AE3630" s="89"/>
    </row>
    <row r="3631" spans="5:31" ht="12.75">
      <c r="E3631" s="87"/>
      <c r="F3631" s="87"/>
      <c r="G3631" s="540"/>
      <c r="H3631" s="87"/>
      <c r="I3631" s="89"/>
      <c r="Q3631" s="89"/>
      <c r="R3631" s="89"/>
      <c r="S3631" s="89"/>
      <c r="T3631" s="89"/>
      <c r="U3631" s="89"/>
      <c r="V3631" s="89"/>
      <c r="W3631" s="89"/>
      <c r="X3631" s="89"/>
      <c r="Y3631" s="89"/>
      <c r="Z3631" s="89"/>
      <c r="AA3631" s="89"/>
      <c r="AB3631" s="89"/>
      <c r="AC3631" s="89"/>
      <c r="AD3631" s="89"/>
      <c r="AE3631" s="89"/>
    </row>
    <row r="3632" spans="5:31" ht="12.75">
      <c r="E3632" s="87"/>
      <c r="F3632" s="87"/>
      <c r="G3632" s="540"/>
      <c r="H3632" s="87"/>
      <c r="I3632" s="89"/>
      <c r="Q3632" s="89"/>
      <c r="R3632" s="89"/>
      <c r="S3632" s="89"/>
      <c r="T3632" s="89"/>
      <c r="U3632" s="89"/>
      <c r="V3632" s="89"/>
      <c r="W3632" s="89"/>
      <c r="X3632" s="89"/>
      <c r="Y3632" s="89"/>
      <c r="Z3632" s="89"/>
      <c r="AA3632" s="89"/>
      <c r="AB3632" s="89"/>
      <c r="AC3632" s="89"/>
      <c r="AD3632" s="89"/>
      <c r="AE3632" s="89"/>
    </row>
    <row r="3633" spans="5:31" ht="12.75">
      <c r="E3633" s="87"/>
      <c r="F3633" s="87"/>
      <c r="G3633" s="540"/>
      <c r="H3633" s="87"/>
      <c r="I3633" s="89"/>
      <c r="Q3633" s="89"/>
      <c r="R3633" s="89"/>
      <c r="S3633" s="89"/>
      <c r="T3633" s="89"/>
      <c r="U3633" s="89"/>
      <c r="V3633" s="89"/>
      <c r="W3633" s="89"/>
      <c r="X3633" s="89"/>
      <c r="Y3633" s="89"/>
      <c r="Z3633" s="89"/>
      <c r="AA3633" s="89"/>
      <c r="AB3633" s="89"/>
      <c r="AC3633" s="89"/>
      <c r="AD3633" s="89"/>
      <c r="AE3633" s="89"/>
    </row>
    <row r="3634" spans="5:31" ht="12.75">
      <c r="E3634" s="87"/>
      <c r="F3634" s="87"/>
      <c r="G3634" s="540"/>
      <c r="H3634" s="87"/>
      <c r="I3634" s="89"/>
      <c r="Q3634" s="89"/>
      <c r="R3634" s="89"/>
      <c r="S3634" s="89"/>
      <c r="T3634" s="89"/>
      <c r="U3634" s="89"/>
      <c r="V3634" s="89"/>
      <c r="W3634" s="89"/>
      <c r="X3634" s="89"/>
      <c r="Y3634" s="89"/>
      <c r="Z3634" s="89"/>
      <c r="AA3634" s="89"/>
      <c r="AB3634" s="89"/>
      <c r="AC3634" s="89"/>
      <c r="AD3634" s="89"/>
      <c r="AE3634" s="89"/>
    </row>
    <row r="3635" spans="5:31" ht="12.75">
      <c r="E3635" s="87"/>
      <c r="F3635" s="87"/>
      <c r="G3635" s="540"/>
      <c r="H3635" s="87"/>
      <c r="I3635" s="89"/>
      <c r="Q3635" s="89"/>
      <c r="R3635" s="89"/>
      <c r="S3635" s="89"/>
      <c r="T3635" s="89"/>
      <c r="U3635" s="89"/>
      <c r="V3635" s="89"/>
      <c r="W3635" s="89"/>
      <c r="X3635" s="89"/>
      <c r="Y3635" s="89"/>
      <c r="Z3635" s="89"/>
      <c r="AA3635" s="89"/>
      <c r="AB3635" s="89"/>
      <c r="AC3635" s="89"/>
      <c r="AD3635" s="89"/>
      <c r="AE3635" s="89"/>
    </row>
    <row r="3636" spans="5:31" ht="12.75">
      <c r="E3636" s="87"/>
      <c r="F3636" s="87"/>
      <c r="G3636" s="540"/>
      <c r="H3636" s="87"/>
      <c r="I3636" s="89"/>
      <c r="Q3636" s="89"/>
      <c r="R3636" s="89"/>
      <c r="S3636" s="89"/>
      <c r="T3636" s="89"/>
      <c r="U3636" s="89"/>
      <c r="V3636" s="89"/>
      <c r="W3636" s="89"/>
      <c r="X3636" s="89"/>
      <c r="Y3636" s="89"/>
      <c r="Z3636" s="89"/>
      <c r="AA3636" s="89"/>
      <c r="AB3636" s="89"/>
      <c r="AC3636" s="89"/>
      <c r="AD3636" s="89"/>
      <c r="AE3636" s="89"/>
    </row>
    <row r="3637" spans="5:31" ht="12.75">
      <c r="E3637" s="87"/>
      <c r="F3637" s="87"/>
      <c r="G3637" s="540"/>
      <c r="H3637" s="87"/>
      <c r="I3637" s="89"/>
      <c r="Q3637" s="89"/>
      <c r="R3637" s="89"/>
      <c r="S3637" s="89"/>
      <c r="T3637" s="89"/>
      <c r="U3637" s="89"/>
      <c r="V3637" s="89"/>
      <c r="W3637" s="89"/>
      <c r="X3637" s="89"/>
      <c r="Y3637" s="89"/>
      <c r="Z3637" s="89"/>
      <c r="AA3637" s="89"/>
      <c r="AB3637" s="89"/>
      <c r="AC3637" s="89"/>
      <c r="AD3637" s="89"/>
      <c r="AE3637" s="89"/>
    </row>
    <row r="3638" spans="5:31" ht="12.75">
      <c r="E3638" s="87"/>
      <c r="F3638" s="87"/>
      <c r="G3638" s="540"/>
      <c r="H3638" s="87"/>
      <c r="I3638" s="89"/>
      <c r="Q3638" s="89"/>
      <c r="R3638" s="89"/>
      <c r="S3638" s="89"/>
      <c r="T3638" s="89"/>
      <c r="U3638" s="89"/>
      <c r="V3638" s="89"/>
      <c r="W3638" s="89"/>
      <c r="X3638" s="89"/>
      <c r="Y3638" s="89"/>
      <c r="Z3638" s="89"/>
      <c r="AA3638" s="89"/>
      <c r="AB3638" s="89"/>
      <c r="AC3638" s="89"/>
      <c r="AD3638" s="89"/>
      <c r="AE3638" s="89"/>
    </row>
    <row r="3639" spans="5:31" ht="12.75">
      <c r="E3639" s="87"/>
      <c r="F3639" s="87"/>
      <c r="G3639" s="540"/>
      <c r="H3639" s="87"/>
      <c r="I3639" s="89"/>
      <c r="Q3639" s="89"/>
      <c r="R3639" s="89"/>
      <c r="S3639" s="89"/>
      <c r="T3639" s="89"/>
      <c r="U3639" s="89"/>
      <c r="V3639" s="89"/>
      <c r="W3639" s="89"/>
      <c r="X3639" s="89"/>
      <c r="Y3639" s="89"/>
      <c r="Z3639" s="89"/>
      <c r="AA3639" s="89"/>
      <c r="AB3639" s="89"/>
      <c r="AC3639" s="89"/>
      <c r="AD3639" s="89"/>
      <c r="AE3639" s="89"/>
    </row>
    <row r="3640" spans="5:31" ht="12.75">
      <c r="E3640" s="87"/>
      <c r="F3640" s="87"/>
      <c r="G3640" s="540"/>
      <c r="H3640" s="87"/>
      <c r="I3640" s="89"/>
      <c r="Q3640" s="89"/>
      <c r="R3640" s="89"/>
      <c r="S3640" s="89"/>
      <c r="T3640" s="89"/>
      <c r="U3640" s="89"/>
      <c r="V3640" s="89"/>
      <c r="W3640" s="89"/>
      <c r="X3640" s="89"/>
      <c r="Y3640" s="89"/>
      <c r="Z3640" s="89"/>
      <c r="AA3640" s="89"/>
      <c r="AB3640" s="89"/>
      <c r="AC3640" s="89"/>
      <c r="AD3640" s="89"/>
      <c r="AE3640" s="89"/>
    </row>
    <row r="3641" spans="5:31" ht="12.75">
      <c r="E3641" s="87"/>
      <c r="F3641" s="87"/>
      <c r="G3641" s="540"/>
      <c r="H3641" s="87"/>
      <c r="I3641" s="89"/>
      <c r="Q3641" s="89"/>
      <c r="R3641" s="89"/>
      <c r="S3641" s="89"/>
      <c r="T3641" s="89"/>
      <c r="U3641" s="89"/>
      <c r="V3641" s="89"/>
      <c r="W3641" s="89"/>
      <c r="X3641" s="89"/>
      <c r="Y3641" s="89"/>
      <c r="Z3641" s="89"/>
      <c r="AA3641" s="89"/>
      <c r="AB3641" s="89"/>
      <c r="AC3641" s="89"/>
      <c r="AD3641" s="89"/>
      <c r="AE3641" s="89"/>
    </row>
    <row r="3642" spans="5:31" ht="12.75">
      <c r="E3642" s="87"/>
      <c r="F3642" s="87"/>
      <c r="G3642" s="540"/>
      <c r="H3642" s="87"/>
      <c r="I3642" s="89"/>
      <c r="Q3642" s="89"/>
      <c r="R3642" s="89"/>
      <c r="S3642" s="89"/>
      <c r="T3642" s="89"/>
      <c r="U3642" s="89"/>
      <c r="V3642" s="89"/>
      <c r="W3642" s="89"/>
      <c r="X3642" s="89"/>
      <c r="Y3642" s="89"/>
      <c r="Z3642" s="89"/>
      <c r="AA3642" s="89"/>
      <c r="AB3642" s="89"/>
      <c r="AC3642" s="89"/>
      <c r="AD3642" s="89"/>
      <c r="AE3642" s="89"/>
    </row>
    <row r="3643" spans="5:31" ht="12.75">
      <c r="E3643" s="87"/>
      <c r="F3643" s="87"/>
      <c r="G3643" s="540"/>
      <c r="H3643" s="87"/>
      <c r="I3643" s="89"/>
      <c r="Q3643" s="89"/>
      <c r="R3643" s="89"/>
      <c r="S3643" s="89"/>
      <c r="T3643" s="89"/>
      <c r="U3643" s="89"/>
      <c r="V3643" s="89"/>
      <c r="W3643" s="89"/>
      <c r="X3643" s="89"/>
      <c r="Y3643" s="89"/>
      <c r="Z3643" s="89"/>
      <c r="AA3643" s="89"/>
      <c r="AB3643" s="89"/>
      <c r="AC3643" s="89"/>
      <c r="AD3643" s="89"/>
      <c r="AE3643" s="89"/>
    </row>
    <row r="3644" spans="5:31" ht="12.75">
      <c r="E3644" s="87"/>
      <c r="F3644" s="87"/>
      <c r="G3644" s="540"/>
      <c r="H3644" s="87"/>
      <c r="I3644" s="89"/>
      <c r="Q3644" s="89"/>
      <c r="R3644" s="89"/>
      <c r="S3644" s="89"/>
      <c r="T3644" s="89"/>
      <c r="U3644" s="89"/>
      <c r="V3644" s="89"/>
      <c r="W3644" s="89"/>
      <c r="X3644" s="89"/>
      <c r="Y3644" s="89"/>
      <c r="Z3644" s="89"/>
      <c r="AA3644" s="89"/>
      <c r="AB3644" s="89"/>
      <c r="AC3644" s="89"/>
      <c r="AD3644" s="89"/>
      <c r="AE3644" s="89"/>
    </row>
    <row r="3645" spans="5:31" ht="12.75">
      <c r="E3645" s="87"/>
      <c r="F3645" s="87"/>
      <c r="G3645" s="540"/>
      <c r="H3645" s="87"/>
      <c r="I3645" s="89"/>
      <c r="Q3645" s="89"/>
      <c r="R3645" s="89"/>
      <c r="S3645" s="89"/>
      <c r="T3645" s="89"/>
      <c r="U3645" s="89"/>
      <c r="V3645" s="89"/>
      <c r="W3645" s="89"/>
      <c r="X3645" s="89"/>
      <c r="Y3645" s="89"/>
      <c r="Z3645" s="89"/>
      <c r="AA3645" s="89"/>
      <c r="AB3645" s="89"/>
      <c r="AC3645" s="89"/>
      <c r="AD3645" s="89"/>
      <c r="AE3645" s="89"/>
    </row>
    <row r="3646" spans="5:31" ht="12.75">
      <c r="E3646" s="87"/>
      <c r="F3646" s="87"/>
      <c r="G3646" s="540"/>
      <c r="H3646" s="87"/>
      <c r="I3646" s="89"/>
      <c r="Q3646" s="89"/>
      <c r="R3646" s="89"/>
      <c r="S3646" s="89"/>
      <c r="T3646" s="89"/>
      <c r="U3646" s="89"/>
      <c r="V3646" s="89"/>
      <c r="W3646" s="89"/>
      <c r="X3646" s="89"/>
      <c r="Y3646" s="89"/>
      <c r="Z3646" s="89"/>
      <c r="AA3646" s="89"/>
      <c r="AB3646" s="89"/>
      <c r="AC3646" s="89"/>
      <c r="AD3646" s="89"/>
      <c r="AE3646" s="89"/>
    </row>
    <row r="3647" spans="5:31" ht="12.75">
      <c r="E3647" s="87"/>
      <c r="F3647" s="87"/>
      <c r="G3647" s="540"/>
      <c r="H3647" s="87"/>
      <c r="I3647" s="89"/>
      <c r="Q3647" s="89"/>
      <c r="R3647" s="89"/>
      <c r="S3647" s="89"/>
      <c r="T3647" s="89"/>
      <c r="U3647" s="89"/>
      <c r="V3647" s="89"/>
      <c r="W3647" s="89"/>
      <c r="X3647" s="89"/>
      <c r="Y3647" s="89"/>
      <c r="Z3647" s="89"/>
      <c r="AA3647" s="89"/>
      <c r="AB3647" s="89"/>
      <c r="AC3647" s="89"/>
      <c r="AD3647" s="89"/>
      <c r="AE3647" s="89"/>
    </row>
    <row r="3648" spans="5:31" ht="12.75">
      <c r="E3648" s="87"/>
      <c r="F3648" s="87"/>
      <c r="G3648" s="540"/>
      <c r="H3648" s="87"/>
      <c r="I3648" s="89"/>
      <c r="Q3648" s="89"/>
      <c r="R3648" s="89"/>
      <c r="S3648" s="89"/>
      <c r="T3648" s="89"/>
      <c r="U3648" s="89"/>
      <c r="V3648" s="89"/>
      <c r="W3648" s="89"/>
      <c r="X3648" s="89"/>
      <c r="Y3648" s="89"/>
      <c r="Z3648" s="89"/>
      <c r="AA3648" s="89"/>
      <c r="AB3648" s="89"/>
      <c r="AC3648" s="89"/>
      <c r="AD3648" s="89"/>
      <c r="AE3648" s="89"/>
    </row>
    <row r="3649" spans="5:31" ht="12.75">
      <c r="E3649" s="87"/>
      <c r="F3649" s="87"/>
      <c r="G3649" s="540"/>
      <c r="H3649" s="87"/>
      <c r="I3649" s="89"/>
      <c r="Q3649" s="89"/>
      <c r="R3649" s="89"/>
      <c r="S3649" s="89"/>
      <c r="T3649" s="89"/>
      <c r="U3649" s="89"/>
      <c r="V3649" s="89"/>
      <c r="W3649" s="89"/>
      <c r="X3649" s="89"/>
      <c r="Y3649" s="89"/>
      <c r="Z3649" s="89"/>
      <c r="AA3649" s="89"/>
      <c r="AB3649" s="89"/>
      <c r="AC3649" s="89"/>
      <c r="AD3649" s="89"/>
      <c r="AE3649" s="89"/>
    </row>
    <row r="3650" spans="5:31" ht="12.75">
      <c r="E3650" s="87"/>
      <c r="F3650" s="87"/>
      <c r="G3650" s="540"/>
      <c r="H3650" s="87"/>
      <c r="I3650" s="89"/>
      <c r="Q3650" s="89"/>
      <c r="R3650" s="89"/>
      <c r="S3650" s="89"/>
      <c r="T3650" s="89"/>
      <c r="U3650" s="89"/>
      <c r="V3650" s="89"/>
      <c r="W3650" s="89"/>
      <c r="X3650" s="89"/>
      <c r="Y3650" s="89"/>
      <c r="Z3650" s="89"/>
      <c r="AA3650" s="89"/>
      <c r="AB3650" s="89"/>
      <c r="AC3650" s="89"/>
      <c r="AD3650" s="89"/>
      <c r="AE3650" s="89"/>
    </row>
    <row r="3651" spans="5:31" ht="12.75">
      <c r="E3651" s="87"/>
      <c r="F3651" s="87"/>
      <c r="G3651" s="540"/>
      <c r="H3651" s="87"/>
      <c r="I3651" s="89"/>
      <c r="Q3651" s="89"/>
      <c r="R3651" s="89"/>
      <c r="S3651" s="89"/>
      <c r="T3651" s="89"/>
      <c r="U3651" s="89"/>
      <c r="V3651" s="89"/>
      <c r="W3651" s="89"/>
      <c r="X3651" s="89"/>
      <c r="Y3651" s="89"/>
      <c r="Z3651" s="89"/>
      <c r="AA3651" s="89"/>
      <c r="AB3651" s="89"/>
      <c r="AC3651" s="89"/>
      <c r="AD3651" s="89"/>
      <c r="AE3651" s="89"/>
    </row>
    <row r="3652" spans="5:31" ht="12.75">
      <c r="E3652" s="87"/>
      <c r="F3652" s="87"/>
      <c r="G3652" s="540"/>
      <c r="H3652" s="87"/>
      <c r="I3652" s="89"/>
      <c r="Q3652" s="89"/>
      <c r="R3652" s="89"/>
      <c r="S3652" s="89"/>
      <c r="T3652" s="89"/>
      <c r="U3652" s="89"/>
      <c r="V3652" s="89"/>
      <c r="W3652" s="89"/>
      <c r="X3652" s="89"/>
      <c r="Y3652" s="89"/>
      <c r="Z3652" s="89"/>
      <c r="AA3652" s="89"/>
      <c r="AB3652" s="89"/>
      <c r="AC3652" s="89"/>
      <c r="AD3652" s="89"/>
      <c r="AE3652" s="89"/>
    </row>
    <row r="3653" spans="5:31" ht="12.75">
      <c r="E3653" s="87"/>
      <c r="F3653" s="87"/>
      <c r="G3653" s="540"/>
      <c r="H3653" s="87"/>
      <c r="I3653" s="89"/>
      <c r="Q3653" s="89"/>
      <c r="R3653" s="89"/>
      <c r="S3653" s="89"/>
      <c r="T3653" s="89"/>
      <c r="U3653" s="89"/>
      <c r="V3653" s="89"/>
      <c r="W3653" s="89"/>
      <c r="X3653" s="89"/>
      <c r="Y3653" s="89"/>
      <c r="Z3653" s="89"/>
      <c r="AA3653" s="89"/>
      <c r="AB3653" s="89"/>
      <c r="AC3653" s="89"/>
      <c r="AD3653" s="89"/>
      <c r="AE3653" s="89"/>
    </row>
    <row r="3654" spans="5:31" ht="12.75">
      <c r="E3654" s="87"/>
      <c r="F3654" s="87"/>
      <c r="G3654" s="540"/>
      <c r="H3654" s="87"/>
      <c r="I3654" s="89"/>
      <c r="Q3654" s="89"/>
      <c r="R3654" s="89"/>
      <c r="S3654" s="89"/>
      <c r="T3654" s="89"/>
      <c r="U3654" s="89"/>
      <c r="V3654" s="89"/>
      <c r="W3654" s="89"/>
      <c r="X3654" s="89"/>
      <c r="Y3654" s="89"/>
      <c r="Z3654" s="89"/>
      <c r="AA3654" s="89"/>
      <c r="AB3654" s="89"/>
      <c r="AC3654" s="89"/>
      <c r="AD3654" s="89"/>
      <c r="AE3654" s="89"/>
    </row>
    <row r="3655" spans="5:31" ht="12.75">
      <c r="E3655" s="87"/>
      <c r="F3655" s="87"/>
      <c r="G3655" s="540"/>
      <c r="H3655" s="87"/>
      <c r="I3655" s="89"/>
      <c r="Q3655" s="89"/>
      <c r="R3655" s="89"/>
      <c r="S3655" s="89"/>
      <c r="T3655" s="89"/>
      <c r="U3655" s="89"/>
      <c r="V3655" s="89"/>
      <c r="W3655" s="89"/>
      <c r="X3655" s="89"/>
      <c r="Y3655" s="89"/>
      <c r="Z3655" s="89"/>
      <c r="AA3655" s="89"/>
      <c r="AB3655" s="89"/>
      <c r="AC3655" s="89"/>
      <c r="AD3655" s="89"/>
      <c r="AE3655" s="89"/>
    </row>
    <row r="3656" spans="5:31" ht="12.75">
      <c r="E3656" s="87"/>
      <c r="F3656" s="87"/>
      <c r="G3656" s="540"/>
      <c r="H3656" s="87"/>
      <c r="I3656" s="89"/>
      <c r="Q3656" s="89"/>
      <c r="R3656" s="89"/>
      <c r="S3656" s="89"/>
      <c r="T3656" s="89"/>
      <c r="U3656" s="89"/>
      <c r="V3656" s="89"/>
      <c r="W3656" s="89"/>
      <c r="X3656" s="89"/>
      <c r="Y3656" s="89"/>
      <c r="Z3656" s="89"/>
      <c r="AA3656" s="89"/>
      <c r="AB3656" s="89"/>
      <c r="AC3656" s="89"/>
      <c r="AD3656" s="89"/>
      <c r="AE3656" s="89"/>
    </row>
    <row r="3657" spans="5:31" ht="12.75">
      <c r="E3657" s="87"/>
      <c r="F3657" s="87"/>
      <c r="G3657" s="540"/>
      <c r="H3657" s="87"/>
      <c r="I3657" s="89"/>
      <c r="Q3657" s="89"/>
      <c r="R3657" s="89"/>
      <c r="S3657" s="89"/>
      <c r="T3657" s="89"/>
      <c r="U3657" s="89"/>
      <c r="V3657" s="89"/>
      <c r="W3657" s="89"/>
      <c r="X3657" s="89"/>
      <c r="Y3657" s="89"/>
      <c r="Z3657" s="89"/>
      <c r="AA3657" s="89"/>
      <c r="AB3657" s="89"/>
      <c r="AC3657" s="89"/>
      <c r="AD3657" s="89"/>
      <c r="AE3657" s="89"/>
    </row>
    <row r="3658" spans="5:31" ht="12.75">
      <c r="E3658" s="87"/>
      <c r="F3658" s="87"/>
      <c r="G3658" s="540"/>
      <c r="H3658" s="87"/>
      <c r="I3658" s="89"/>
      <c r="Q3658" s="89"/>
      <c r="R3658" s="89"/>
      <c r="S3658" s="89"/>
      <c r="T3658" s="89"/>
      <c r="U3658" s="89"/>
      <c r="V3658" s="89"/>
      <c r="W3658" s="89"/>
      <c r="X3658" s="89"/>
      <c r="Y3658" s="89"/>
      <c r="Z3658" s="89"/>
      <c r="AA3658" s="89"/>
      <c r="AB3658" s="89"/>
      <c r="AC3658" s="89"/>
      <c r="AD3658" s="89"/>
      <c r="AE3658" s="89"/>
    </row>
    <row r="3659" spans="5:31" ht="12.75">
      <c r="E3659" s="87"/>
      <c r="F3659" s="87"/>
      <c r="G3659" s="540"/>
      <c r="H3659" s="87"/>
      <c r="I3659" s="89"/>
      <c r="Q3659" s="89"/>
      <c r="R3659" s="89"/>
      <c r="S3659" s="89"/>
      <c r="T3659" s="89"/>
      <c r="U3659" s="89"/>
      <c r="V3659" s="89"/>
      <c r="W3659" s="89"/>
      <c r="X3659" s="89"/>
      <c r="Y3659" s="89"/>
      <c r="Z3659" s="89"/>
      <c r="AA3659" s="89"/>
      <c r="AB3659" s="89"/>
      <c r="AC3659" s="89"/>
      <c r="AD3659" s="89"/>
      <c r="AE3659" s="89"/>
    </row>
    <row r="3660" spans="5:31" ht="12.75">
      <c r="E3660" s="87"/>
      <c r="F3660" s="87"/>
      <c r="G3660" s="540"/>
      <c r="H3660" s="87"/>
      <c r="I3660" s="89"/>
      <c r="Q3660" s="89"/>
      <c r="R3660" s="89"/>
      <c r="S3660" s="89"/>
      <c r="T3660" s="89"/>
      <c r="U3660" s="89"/>
      <c r="V3660" s="89"/>
      <c r="W3660" s="89"/>
      <c r="X3660" s="89"/>
      <c r="Y3660" s="89"/>
      <c r="Z3660" s="89"/>
      <c r="AA3660" s="89"/>
      <c r="AB3660" s="89"/>
      <c r="AC3660" s="89"/>
      <c r="AD3660" s="89"/>
      <c r="AE3660" s="89"/>
    </row>
    <row r="3661" spans="5:31" ht="12.75">
      <c r="E3661" s="87"/>
      <c r="F3661" s="87"/>
      <c r="G3661" s="540"/>
      <c r="H3661" s="87"/>
      <c r="I3661" s="89"/>
      <c r="Q3661" s="89"/>
      <c r="R3661" s="89"/>
      <c r="S3661" s="89"/>
      <c r="T3661" s="89"/>
      <c r="U3661" s="89"/>
      <c r="V3661" s="89"/>
      <c r="W3661" s="89"/>
      <c r="X3661" s="89"/>
      <c r="Y3661" s="89"/>
      <c r="Z3661" s="89"/>
      <c r="AA3661" s="89"/>
      <c r="AB3661" s="89"/>
      <c r="AC3661" s="89"/>
      <c r="AD3661" s="89"/>
      <c r="AE3661" s="89"/>
    </row>
    <row r="3662" spans="5:31" ht="12.75">
      <c r="E3662" s="87"/>
      <c r="F3662" s="87"/>
      <c r="G3662" s="540"/>
      <c r="H3662" s="87"/>
      <c r="I3662" s="89"/>
      <c r="Q3662" s="89"/>
      <c r="R3662" s="89"/>
      <c r="S3662" s="89"/>
      <c r="T3662" s="89"/>
      <c r="U3662" s="89"/>
      <c r="V3662" s="89"/>
      <c r="W3662" s="89"/>
      <c r="X3662" s="89"/>
      <c r="Y3662" s="89"/>
      <c r="Z3662" s="89"/>
      <c r="AA3662" s="89"/>
      <c r="AB3662" s="89"/>
      <c r="AC3662" s="89"/>
      <c r="AD3662" s="89"/>
      <c r="AE3662" s="89"/>
    </row>
    <row r="3663" spans="5:31" ht="12.75">
      <c r="E3663" s="87"/>
      <c r="F3663" s="87"/>
      <c r="G3663" s="540"/>
      <c r="H3663" s="87"/>
      <c r="I3663" s="89"/>
      <c r="Q3663" s="89"/>
      <c r="R3663" s="89"/>
      <c r="S3663" s="89"/>
      <c r="T3663" s="89"/>
      <c r="U3663" s="89"/>
      <c r="V3663" s="89"/>
      <c r="W3663" s="89"/>
      <c r="X3663" s="89"/>
      <c r="Y3663" s="89"/>
      <c r="Z3663" s="89"/>
      <c r="AA3663" s="89"/>
      <c r="AB3663" s="89"/>
      <c r="AC3663" s="89"/>
      <c r="AD3663" s="89"/>
      <c r="AE3663" s="89"/>
    </row>
    <row r="3664" spans="5:31" ht="12.75">
      <c r="E3664" s="87"/>
      <c r="F3664" s="87"/>
      <c r="G3664" s="540"/>
      <c r="H3664" s="87"/>
      <c r="I3664" s="89"/>
      <c r="Q3664" s="89"/>
      <c r="R3664" s="89"/>
      <c r="S3664" s="89"/>
      <c r="T3664" s="89"/>
      <c r="U3664" s="89"/>
      <c r="V3664" s="89"/>
      <c r="W3664" s="89"/>
      <c r="X3664" s="89"/>
      <c r="Y3664" s="89"/>
      <c r="Z3664" s="89"/>
      <c r="AA3664" s="89"/>
      <c r="AB3664" s="89"/>
      <c r="AC3664" s="89"/>
      <c r="AD3664" s="89"/>
      <c r="AE3664" s="89"/>
    </row>
    <row r="3665" spans="5:31" ht="12.75">
      <c r="E3665" s="87"/>
      <c r="F3665" s="87"/>
      <c r="G3665" s="540"/>
      <c r="H3665" s="87"/>
      <c r="I3665" s="89"/>
      <c r="Q3665" s="89"/>
      <c r="R3665" s="89"/>
      <c r="S3665" s="89"/>
      <c r="T3665" s="89"/>
      <c r="U3665" s="89"/>
      <c r="V3665" s="89"/>
      <c r="W3665" s="89"/>
      <c r="X3665" s="89"/>
      <c r="Y3665" s="89"/>
      <c r="Z3665" s="89"/>
      <c r="AA3665" s="89"/>
      <c r="AB3665" s="89"/>
      <c r="AC3665" s="89"/>
      <c r="AD3665" s="89"/>
      <c r="AE3665" s="89"/>
    </row>
    <row r="3666" spans="5:31" ht="12.75">
      <c r="E3666" s="87"/>
      <c r="F3666" s="87"/>
      <c r="G3666" s="540"/>
      <c r="H3666" s="87"/>
      <c r="I3666" s="89"/>
      <c r="Q3666" s="89"/>
      <c r="R3666" s="89"/>
      <c r="S3666" s="89"/>
      <c r="T3666" s="89"/>
      <c r="U3666" s="89"/>
      <c r="V3666" s="89"/>
      <c r="W3666" s="89"/>
      <c r="X3666" s="89"/>
      <c r="Y3666" s="89"/>
      <c r="Z3666" s="89"/>
      <c r="AA3666" s="89"/>
      <c r="AB3666" s="89"/>
      <c r="AC3666" s="89"/>
      <c r="AD3666" s="89"/>
      <c r="AE3666" s="89"/>
    </row>
    <row r="3667" spans="5:31" ht="12.75">
      <c r="E3667" s="87"/>
      <c r="F3667" s="87"/>
      <c r="G3667" s="540"/>
      <c r="H3667" s="87"/>
      <c r="I3667" s="89"/>
      <c r="Q3667" s="89"/>
      <c r="R3667" s="89"/>
      <c r="S3667" s="89"/>
      <c r="T3667" s="89"/>
      <c r="U3667" s="89"/>
      <c r="V3667" s="89"/>
      <c r="W3667" s="89"/>
      <c r="X3667" s="89"/>
      <c r="Y3667" s="89"/>
      <c r="Z3667" s="89"/>
      <c r="AA3667" s="89"/>
      <c r="AB3667" s="89"/>
      <c r="AC3667" s="89"/>
      <c r="AD3667" s="89"/>
      <c r="AE3667" s="89"/>
    </row>
    <row r="3668" spans="5:31" ht="12.75">
      <c r="E3668" s="87"/>
      <c r="F3668" s="87"/>
      <c r="G3668" s="540"/>
      <c r="H3668" s="87"/>
      <c r="I3668" s="89"/>
      <c r="Q3668" s="89"/>
      <c r="R3668" s="89"/>
      <c r="S3668" s="89"/>
      <c r="T3668" s="89"/>
      <c r="U3668" s="89"/>
      <c r="V3668" s="89"/>
      <c r="W3668" s="89"/>
      <c r="X3668" s="89"/>
      <c r="Y3668" s="89"/>
      <c r="Z3668" s="89"/>
      <c r="AA3668" s="89"/>
      <c r="AB3668" s="89"/>
      <c r="AC3668" s="89"/>
      <c r="AD3668" s="89"/>
      <c r="AE3668" s="89"/>
    </row>
    <row r="3669" spans="5:31" ht="12.75">
      <c r="E3669" s="87"/>
      <c r="F3669" s="87"/>
      <c r="G3669" s="540"/>
      <c r="H3669" s="87"/>
      <c r="I3669" s="89"/>
      <c r="Q3669" s="89"/>
      <c r="R3669" s="89"/>
      <c r="S3669" s="89"/>
      <c r="T3669" s="89"/>
      <c r="U3669" s="89"/>
      <c r="V3669" s="89"/>
      <c r="W3669" s="89"/>
      <c r="X3669" s="89"/>
      <c r="Y3669" s="89"/>
      <c r="Z3669" s="89"/>
      <c r="AA3669" s="89"/>
      <c r="AB3669" s="89"/>
      <c r="AC3669" s="89"/>
      <c r="AD3669" s="89"/>
      <c r="AE3669" s="89"/>
    </row>
    <row r="3670" spans="5:31" ht="12.75">
      <c r="E3670" s="87"/>
      <c r="F3670" s="87"/>
      <c r="G3670" s="540"/>
      <c r="H3670" s="87"/>
      <c r="I3670" s="89"/>
      <c r="Q3670" s="89"/>
      <c r="R3670" s="89"/>
      <c r="S3670" s="89"/>
      <c r="T3670" s="89"/>
      <c r="U3670" s="89"/>
      <c r="V3670" s="89"/>
      <c r="W3670" s="89"/>
      <c r="X3670" s="89"/>
      <c r="Y3670" s="89"/>
      <c r="Z3670" s="89"/>
      <c r="AA3670" s="89"/>
      <c r="AB3670" s="89"/>
      <c r="AC3670" s="89"/>
      <c r="AD3670" s="89"/>
      <c r="AE3670" s="89"/>
    </row>
    <row r="3671" spans="5:31" ht="12.75">
      <c r="E3671" s="87"/>
      <c r="F3671" s="87"/>
      <c r="G3671" s="540"/>
      <c r="H3671" s="87"/>
      <c r="I3671" s="89"/>
      <c r="Q3671" s="89"/>
      <c r="R3671" s="89"/>
      <c r="S3671" s="89"/>
      <c r="T3671" s="89"/>
      <c r="U3671" s="89"/>
      <c r="V3671" s="89"/>
      <c r="W3671" s="89"/>
      <c r="X3671" s="89"/>
      <c r="Y3671" s="89"/>
      <c r="Z3671" s="89"/>
      <c r="AA3671" s="89"/>
      <c r="AB3671" s="89"/>
      <c r="AC3671" s="89"/>
      <c r="AD3671" s="89"/>
      <c r="AE3671" s="89"/>
    </row>
    <row r="3672" spans="5:31" ht="12.75">
      <c r="E3672" s="87"/>
      <c r="F3672" s="87"/>
      <c r="G3672" s="540"/>
      <c r="H3672" s="87"/>
      <c r="I3672" s="89"/>
      <c r="Q3672" s="89"/>
      <c r="R3672" s="89"/>
      <c r="S3672" s="89"/>
      <c r="T3672" s="89"/>
      <c r="U3672" s="89"/>
      <c r="V3672" s="89"/>
      <c r="W3672" s="89"/>
      <c r="X3672" s="89"/>
      <c r="Y3672" s="89"/>
      <c r="Z3672" s="89"/>
      <c r="AA3672" s="89"/>
      <c r="AB3672" s="89"/>
      <c r="AC3672" s="89"/>
      <c r="AD3672" s="89"/>
      <c r="AE3672" s="89"/>
    </row>
    <row r="3673" spans="5:31" ht="12.75">
      <c r="E3673" s="87"/>
      <c r="F3673" s="87"/>
      <c r="G3673" s="540"/>
      <c r="H3673" s="87"/>
      <c r="I3673" s="89"/>
      <c r="Q3673" s="89"/>
      <c r="R3673" s="89"/>
      <c r="S3673" s="89"/>
      <c r="T3673" s="89"/>
      <c r="U3673" s="89"/>
      <c r="V3673" s="89"/>
      <c r="W3673" s="89"/>
      <c r="X3673" s="89"/>
      <c r="Y3673" s="89"/>
      <c r="Z3673" s="89"/>
      <c r="AA3673" s="89"/>
      <c r="AB3673" s="89"/>
      <c r="AC3673" s="89"/>
      <c r="AD3673" s="89"/>
      <c r="AE3673" s="89"/>
    </row>
    <row r="3674" spans="5:31" ht="12.75">
      <c r="E3674" s="87"/>
      <c r="F3674" s="87"/>
      <c r="G3674" s="540"/>
      <c r="H3674" s="87"/>
      <c r="I3674" s="89"/>
      <c r="Q3674" s="89"/>
      <c r="R3674" s="89"/>
      <c r="S3674" s="89"/>
      <c r="T3674" s="89"/>
      <c r="U3674" s="89"/>
      <c r="V3674" s="89"/>
      <c r="W3674" s="89"/>
      <c r="X3674" s="89"/>
      <c r="Y3674" s="89"/>
      <c r="Z3674" s="89"/>
      <c r="AA3674" s="89"/>
      <c r="AB3674" s="89"/>
      <c r="AC3674" s="89"/>
      <c r="AD3674" s="89"/>
      <c r="AE3674" s="89"/>
    </row>
    <row r="3675" spans="5:31" ht="12.75">
      <c r="E3675" s="87"/>
      <c r="F3675" s="87"/>
      <c r="G3675" s="540"/>
      <c r="H3675" s="87"/>
      <c r="I3675" s="89"/>
      <c r="Q3675" s="89"/>
      <c r="R3675" s="89"/>
      <c r="S3675" s="89"/>
      <c r="T3675" s="89"/>
      <c r="U3675" s="89"/>
      <c r="V3675" s="89"/>
      <c r="W3675" s="89"/>
      <c r="X3675" s="89"/>
      <c r="Y3675" s="89"/>
      <c r="Z3675" s="89"/>
      <c r="AA3675" s="89"/>
      <c r="AB3675" s="89"/>
      <c r="AC3675" s="89"/>
      <c r="AD3675" s="89"/>
      <c r="AE3675" s="89"/>
    </row>
    <row r="3676" spans="5:31" ht="12.75">
      <c r="E3676" s="87"/>
      <c r="F3676" s="87"/>
      <c r="G3676" s="540"/>
      <c r="H3676" s="87"/>
      <c r="I3676" s="89"/>
      <c r="Q3676" s="89"/>
      <c r="R3676" s="89"/>
      <c r="S3676" s="89"/>
      <c r="T3676" s="89"/>
      <c r="U3676" s="89"/>
      <c r="V3676" s="89"/>
      <c r="W3676" s="89"/>
      <c r="X3676" s="89"/>
      <c r="Y3676" s="89"/>
      <c r="Z3676" s="89"/>
      <c r="AA3676" s="89"/>
      <c r="AB3676" s="89"/>
      <c r="AC3676" s="89"/>
      <c r="AD3676" s="89"/>
      <c r="AE3676" s="89"/>
    </row>
    <row r="3677" spans="5:31" ht="12.75">
      <c r="E3677" s="87"/>
      <c r="F3677" s="87"/>
      <c r="G3677" s="540"/>
      <c r="H3677" s="87"/>
      <c r="I3677" s="89"/>
      <c r="Q3677" s="89"/>
      <c r="R3677" s="89"/>
      <c r="S3677" s="89"/>
      <c r="T3677" s="89"/>
      <c r="U3677" s="89"/>
      <c r="V3677" s="89"/>
      <c r="W3677" s="89"/>
      <c r="X3677" s="89"/>
      <c r="Y3677" s="89"/>
      <c r="Z3677" s="89"/>
      <c r="AA3677" s="89"/>
      <c r="AB3677" s="89"/>
      <c r="AC3677" s="89"/>
      <c r="AD3677" s="89"/>
      <c r="AE3677" s="89"/>
    </row>
    <row r="3678" spans="5:31" ht="12.75">
      <c r="E3678" s="87"/>
      <c r="F3678" s="87"/>
      <c r="G3678" s="540"/>
      <c r="H3678" s="87"/>
      <c r="I3678" s="89"/>
      <c r="Q3678" s="89"/>
      <c r="R3678" s="89"/>
      <c r="S3678" s="89"/>
      <c r="T3678" s="89"/>
      <c r="U3678" s="89"/>
      <c r="V3678" s="89"/>
      <c r="W3678" s="89"/>
      <c r="X3678" s="89"/>
      <c r="Y3678" s="89"/>
      <c r="Z3678" s="89"/>
      <c r="AA3678" s="89"/>
      <c r="AB3678" s="89"/>
      <c r="AC3678" s="89"/>
      <c r="AD3678" s="89"/>
      <c r="AE3678" s="89"/>
    </row>
    <row r="3679" spans="5:31" ht="12.75">
      <c r="E3679" s="87"/>
      <c r="F3679" s="87"/>
      <c r="G3679" s="540"/>
      <c r="H3679" s="87"/>
      <c r="I3679" s="89"/>
      <c r="Q3679" s="89"/>
      <c r="R3679" s="89"/>
      <c r="S3679" s="89"/>
      <c r="T3679" s="89"/>
      <c r="U3679" s="89"/>
      <c r="V3679" s="89"/>
      <c r="W3679" s="89"/>
      <c r="X3679" s="89"/>
      <c r="Y3679" s="89"/>
      <c r="Z3679" s="89"/>
      <c r="AA3679" s="89"/>
      <c r="AB3679" s="89"/>
      <c r="AC3679" s="89"/>
      <c r="AD3679" s="89"/>
      <c r="AE3679" s="89"/>
    </row>
    <row r="3680" spans="5:31" ht="12.75">
      <c r="E3680" s="87"/>
      <c r="F3680" s="87"/>
      <c r="G3680" s="540"/>
      <c r="H3680" s="87"/>
      <c r="I3680" s="89"/>
      <c r="Q3680" s="89"/>
      <c r="R3680" s="89"/>
      <c r="S3680" s="89"/>
      <c r="T3680" s="89"/>
      <c r="U3680" s="89"/>
      <c r="V3680" s="89"/>
      <c r="W3680" s="89"/>
      <c r="X3680" s="89"/>
      <c r="Y3680" s="89"/>
      <c r="Z3680" s="89"/>
      <c r="AA3680" s="89"/>
      <c r="AB3680" s="89"/>
      <c r="AC3680" s="89"/>
      <c r="AD3680" s="89"/>
      <c r="AE3680" s="89"/>
    </row>
    <row r="3681" spans="5:31" ht="12.75">
      <c r="E3681" s="87"/>
      <c r="F3681" s="87"/>
      <c r="G3681" s="540"/>
      <c r="H3681" s="87"/>
      <c r="I3681" s="89"/>
      <c r="Q3681" s="89"/>
      <c r="R3681" s="89"/>
      <c r="S3681" s="89"/>
      <c r="T3681" s="89"/>
      <c r="U3681" s="89"/>
      <c r="V3681" s="89"/>
      <c r="W3681" s="89"/>
      <c r="X3681" s="89"/>
      <c r="Y3681" s="89"/>
      <c r="Z3681" s="89"/>
      <c r="AA3681" s="89"/>
      <c r="AB3681" s="89"/>
      <c r="AC3681" s="89"/>
      <c r="AD3681" s="89"/>
      <c r="AE3681" s="89"/>
    </row>
    <row r="3682" spans="5:31" ht="12.75">
      <c r="E3682" s="87"/>
      <c r="F3682" s="87"/>
      <c r="G3682" s="540"/>
      <c r="H3682" s="87"/>
      <c r="I3682" s="89"/>
      <c r="Q3682" s="89"/>
      <c r="R3682" s="89"/>
      <c r="S3682" s="89"/>
      <c r="T3682" s="89"/>
      <c r="U3682" s="89"/>
      <c r="V3682" s="89"/>
      <c r="W3682" s="89"/>
      <c r="X3682" s="89"/>
      <c r="Y3682" s="89"/>
      <c r="Z3682" s="89"/>
      <c r="AA3682" s="89"/>
      <c r="AB3682" s="89"/>
      <c r="AC3682" s="89"/>
      <c r="AD3682" s="89"/>
      <c r="AE3682" s="89"/>
    </row>
    <row r="3683" spans="5:31" ht="12.75">
      <c r="E3683" s="87"/>
      <c r="F3683" s="87"/>
      <c r="G3683" s="540"/>
      <c r="H3683" s="87"/>
      <c r="I3683" s="89"/>
      <c r="Q3683" s="89"/>
      <c r="R3683" s="89"/>
      <c r="S3683" s="89"/>
      <c r="T3683" s="89"/>
      <c r="U3683" s="89"/>
      <c r="V3683" s="89"/>
      <c r="W3683" s="89"/>
      <c r="X3683" s="89"/>
      <c r="Y3683" s="89"/>
      <c r="Z3683" s="89"/>
      <c r="AA3683" s="89"/>
      <c r="AB3683" s="89"/>
      <c r="AC3683" s="89"/>
      <c r="AD3683" s="89"/>
      <c r="AE3683" s="89"/>
    </row>
    <row r="3684" spans="5:31" ht="12.75">
      <c r="E3684" s="87"/>
      <c r="F3684" s="87"/>
      <c r="G3684" s="540"/>
      <c r="H3684" s="87"/>
      <c r="I3684" s="89"/>
      <c r="Q3684" s="89"/>
      <c r="R3684" s="89"/>
      <c r="S3684" s="89"/>
      <c r="T3684" s="89"/>
      <c r="U3684" s="89"/>
      <c r="V3684" s="89"/>
      <c r="W3684" s="89"/>
      <c r="X3684" s="89"/>
      <c r="Y3684" s="89"/>
      <c r="Z3684" s="89"/>
      <c r="AA3684" s="89"/>
      <c r="AB3684" s="89"/>
      <c r="AC3684" s="89"/>
      <c r="AD3684" s="89"/>
      <c r="AE3684" s="89"/>
    </row>
    <row r="3685" spans="5:31" ht="12.75">
      <c r="E3685" s="87"/>
      <c r="F3685" s="87"/>
      <c r="G3685" s="540"/>
      <c r="H3685" s="87"/>
      <c r="I3685" s="89"/>
      <c r="Q3685" s="89"/>
      <c r="R3685" s="89"/>
      <c r="S3685" s="89"/>
      <c r="T3685" s="89"/>
      <c r="U3685" s="89"/>
      <c r="V3685" s="89"/>
      <c r="W3685" s="89"/>
      <c r="X3685" s="89"/>
      <c r="Y3685" s="89"/>
      <c r="Z3685" s="89"/>
      <c r="AA3685" s="89"/>
      <c r="AB3685" s="89"/>
      <c r="AC3685" s="89"/>
      <c r="AD3685" s="89"/>
      <c r="AE3685" s="89"/>
    </row>
    <row r="3686" spans="5:31" ht="12.75">
      <c r="E3686" s="87"/>
      <c r="F3686" s="87"/>
      <c r="G3686" s="540"/>
      <c r="H3686" s="87"/>
      <c r="I3686" s="89"/>
      <c r="Q3686" s="89"/>
      <c r="R3686" s="89"/>
      <c r="S3686" s="89"/>
      <c r="T3686" s="89"/>
      <c r="U3686" s="89"/>
      <c r="V3686" s="89"/>
      <c r="W3686" s="89"/>
      <c r="X3686" s="89"/>
      <c r="Y3686" s="89"/>
      <c r="Z3686" s="89"/>
      <c r="AA3686" s="89"/>
      <c r="AB3686" s="89"/>
      <c r="AC3686" s="89"/>
      <c r="AD3686" s="89"/>
      <c r="AE3686" s="89"/>
    </row>
    <row r="3687" spans="5:31" ht="12.75">
      <c r="E3687" s="87"/>
      <c r="F3687" s="87"/>
      <c r="G3687" s="540"/>
      <c r="H3687" s="87"/>
      <c r="I3687" s="89"/>
      <c r="Q3687" s="89"/>
      <c r="R3687" s="89"/>
      <c r="S3687" s="89"/>
      <c r="T3687" s="89"/>
      <c r="U3687" s="89"/>
      <c r="V3687" s="89"/>
      <c r="W3687" s="89"/>
      <c r="X3687" s="89"/>
      <c r="Y3687" s="89"/>
      <c r="Z3687" s="89"/>
      <c r="AA3687" s="89"/>
      <c r="AB3687" s="89"/>
      <c r="AC3687" s="89"/>
      <c r="AD3687" s="89"/>
      <c r="AE3687" s="89"/>
    </row>
    <row r="3688" spans="5:31" ht="12.75">
      <c r="E3688" s="87"/>
      <c r="F3688" s="87"/>
      <c r="G3688" s="540"/>
      <c r="H3688" s="87"/>
      <c r="I3688" s="89"/>
      <c r="Q3688" s="89"/>
      <c r="R3688" s="89"/>
      <c r="S3688" s="89"/>
      <c r="T3688" s="89"/>
      <c r="U3688" s="89"/>
      <c r="V3688" s="89"/>
      <c r="W3688" s="89"/>
      <c r="X3688" s="89"/>
      <c r="Y3688" s="89"/>
      <c r="Z3688" s="89"/>
      <c r="AA3688" s="89"/>
      <c r="AB3688" s="89"/>
      <c r="AC3688" s="89"/>
      <c r="AD3688" s="89"/>
      <c r="AE3688" s="89"/>
    </row>
    <row r="3689" spans="5:31" ht="12.75">
      <c r="E3689" s="87"/>
      <c r="F3689" s="87"/>
      <c r="G3689" s="540"/>
      <c r="H3689" s="87"/>
      <c r="I3689" s="89"/>
      <c r="Q3689" s="89"/>
      <c r="R3689" s="89"/>
      <c r="S3689" s="89"/>
      <c r="T3689" s="89"/>
      <c r="U3689" s="89"/>
      <c r="V3689" s="89"/>
      <c r="W3689" s="89"/>
      <c r="X3689" s="89"/>
      <c r="Y3689" s="89"/>
      <c r="Z3689" s="89"/>
      <c r="AA3689" s="89"/>
      <c r="AB3689" s="89"/>
      <c r="AC3689" s="89"/>
      <c r="AD3689" s="89"/>
      <c r="AE3689" s="89"/>
    </row>
    <row r="3690" spans="5:31" ht="12.75">
      <c r="E3690" s="87"/>
      <c r="F3690" s="87"/>
      <c r="G3690" s="540"/>
      <c r="H3690" s="87"/>
      <c r="I3690" s="89"/>
      <c r="Q3690" s="89"/>
      <c r="R3690" s="89"/>
      <c r="S3690" s="89"/>
      <c r="T3690" s="89"/>
      <c r="U3690" s="89"/>
      <c r="V3690" s="89"/>
      <c r="W3690" s="89"/>
      <c r="X3690" s="89"/>
      <c r="Y3690" s="89"/>
      <c r="Z3690" s="89"/>
      <c r="AA3690" s="89"/>
      <c r="AB3690" s="89"/>
      <c r="AC3690" s="89"/>
      <c r="AD3690" s="89"/>
      <c r="AE3690" s="89"/>
    </row>
    <row r="3691" spans="5:31" ht="12.75">
      <c r="E3691" s="87"/>
      <c r="F3691" s="87"/>
      <c r="G3691" s="540"/>
      <c r="H3691" s="87"/>
      <c r="I3691" s="89"/>
      <c r="Q3691" s="89"/>
      <c r="R3691" s="89"/>
      <c r="S3691" s="89"/>
      <c r="T3691" s="89"/>
      <c r="U3691" s="89"/>
      <c r="V3691" s="89"/>
      <c r="W3691" s="89"/>
      <c r="X3691" s="89"/>
      <c r="Y3691" s="89"/>
      <c r="Z3691" s="89"/>
      <c r="AA3691" s="89"/>
      <c r="AB3691" s="89"/>
      <c r="AC3691" s="89"/>
      <c r="AD3691" s="89"/>
      <c r="AE3691" s="89"/>
    </row>
    <row r="3692" spans="5:31" ht="12.75">
      <c r="E3692" s="87"/>
      <c r="F3692" s="87"/>
      <c r="G3692" s="540"/>
      <c r="H3692" s="87"/>
      <c r="I3692" s="89"/>
      <c r="Q3692" s="89"/>
      <c r="R3692" s="89"/>
      <c r="S3692" s="89"/>
      <c r="T3692" s="89"/>
      <c r="U3692" s="89"/>
      <c r="V3692" s="89"/>
      <c r="W3692" s="89"/>
      <c r="X3692" s="89"/>
      <c r="Y3692" s="89"/>
      <c r="Z3692" s="89"/>
      <c r="AA3692" s="89"/>
      <c r="AB3692" s="89"/>
      <c r="AC3692" s="89"/>
      <c r="AD3692" s="89"/>
      <c r="AE3692" s="89"/>
    </row>
    <row r="3693" spans="5:31" ht="12.75">
      <c r="E3693" s="87"/>
      <c r="F3693" s="87"/>
      <c r="G3693" s="540"/>
      <c r="H3693" s="87"/>
      <c r="I3693" s="89"/>
      <c r="Q3693" s="89"/>
      <c r="R3693" s="89"/>
      <c r="S3693" s="89"/>
      <c r="T3693" s="89"/>
      <c r="U3693" s="89"/>
      <c r="V3693" s="89"/>
      <c r="W3693" s="89"/>
      <c r="X3693" s="89"/>
      <c r="Y3693" s="89"/>
      <c r="Z3693" s="89"/>
      <c r="AA3693" s="89"/>
      <c r="AB3693" s="89"/>
      <c r="AC3693" s="89"/>
      <c r="AD3693" s="89"/>
      <c r="AE3693" s="89"/>
    </row>
    <row r="3694" spans="5:31" ht="12.75">
      <c r="E3694" s="87"/>
      <c r="F3694" s="87"/>
      <c r="G3694" s="540"/>
      <c r="H3694" s="87"/>
      <c r="I3694" s="89"/>
      <c r="Q3694" s="89"/>
      <c r="R3694" s="89"/>
      <c r="S3694" s="89"/>
      <c r="T3694" s="89"/>
      <c r="U3694" s="89"/>
      <c r="V3694" s="89"/>
      <c r="W3694" s="89"/>
      <c r="X3694" s="89"/>
      <c r="Y3694" s="89"/>
      <c r="Z3694" s="89"/>
      <c r="AA3694" s="89"/>
      <c r="AB3694" s="89"/>
      <c r="AC3694" s="89"/>
      <c r="AD3694" s="89"/>
      <c r="AE3694" s="89"/>
    </row>
    <row r="3695" spans="5:31" ht="12.75">
      <c r="E3695" s="87"/>
      <c r="F3695" s="87"/>
      <c r="G3695" s="540"/>
      <c r="H3695" s="87"/>
      <c r="I3695" s="89"/>
      <c r="Q3695" s="89"/>
      <c r="R3695" s="89"/>
      <c r="S3695" s="89"/>
      <c r="T3695" s="89"/>
      <c r="U3695" s="89"/>
      <c r="V3695" s="89"/>
      <c r="W3695" s="89"/>
      <c r="X3695" s="89"/>
      <c r="Y3695" s="89"/>
      <c r="Z3695" s="89"/>
      <c r="AA3695" s="89"/>
      <c r="AB3695" s="89"/>
      <c r="AC3695" s="89"/>
      <c r="AD3695" s="89"/>
      <c r="AE3695" s="89"/>
    </row>
    <row r="3696" spans="5:31" ht="12.75">
      <c r="E3696" s="87"/>
      <c r="F3696" s="87"/>
      <c r="G3696" s="540"/>
      <c r="H3696" s="87"/>
      <c r="I3696" s="89"/>
      <c r="Q3696" s="89"/>
      <c r="R3696" s="89"/>
      <c r="S3696" s="89"/>
      <c r="T3696" s="89"/>
      <c r="U3696" s="89"/>
      <c r="V3696" s="89"/>
      <c r="W3696" s="89"/>
      <c r="X3696" s="89"/>
      <c r="Y3696" s="89"/>
      <c r="Z3696" s="89"/>
      <c r="AA3696" s="89"/>
      <c r="AB3696" s="89"/>
      <c r="AC3696" s="89"/>
      <c r="AD3696" s="89"/>
      <c r="AE3696" s="89"/>
    </row>
    <row r="3697" spans="5:31" ht="12.75">
      <c r="E3697" s="87"/>
      <c r="F3697" s="87"/>
      <c r="G3697" s="540"/>
      <c r="H3697" s="87"/>
      <c r="I3697" s="89"/>
      <c r="Q3697" s="89"/>
      <c r="R3697" s="89"/>
      <c r="S3697" s="89"/>
      <c r="T3697" s="89"/>
      <c r="U3697" s="89"/>
      <c r="V3697" s="89"/>
      <c r="W3697" s="89"/>
      <c r="X3697" s="89"/>
      <c r="Y3697" s="89"/>
      <c r="Z3697" s="89"/>
      <c r="AA3697" s="89"/>
      <c r="AB3697" s="89"/>
      <c r="AC3697" s="89"/>
      <c r="AD3697" s="89"/>
      <c r="AE3697" s="89"/>
    </row>
    <row r="3698" spans="5:31" ht="12.75">
      <c r="E3698" s="87"/>
      <c r="F3698" s="87"/>
      <c r="G3698" s="540"/>
      <c r="H3698" s="87"/>
      <c r="I3698" s="89"/>
      <c r="Q3698" s="89"/>
      <c r="R3698" s="89"/>
      <c r="S3698" s="89"/>
      <c r="T3698" s="89"/>
      <c r="U3698" s="89"/>
      <c r="V3698" s="89"/>
      <c r="W3698" s="89"/>
      <c r="X3698" s="89"/>
      <c r="Y3698" s="89"/>
      <c r="Z3698" s="89"/>
      <c r="AA3698" s="89"/>
      <c r="AB3698" s="89"/>
      <c r="AC3698" s="89"/>
      <c r="AD3698" s="89"/>
      <c r="AE3698" s="89"/>
    </row>
    <row r="3699" spans="5:31" ht="12.75">
      <c r="E3699" s="87"/>
      <c r="F3699" s="87"/>
      <c r="G3699" s="540"/>
      <c r="H3699" s="87"/>
      <c r="I3699" s="89"/>
      <c r="Q3699" s="89"/>
      <c r="R3699" s="89"/>
      <c r="S3699" s="89"/>
      <c r="T3699" s="89"/>
      <c r="U3699" s="89"/>
      <c r="V3699" s="89"/>
      <c r="W3699" s="89"/>
      <c r="X3699" s="89"/>
      <c r="Y3699" s="89"/>
      <c r="Z3699" s="89"/>
      <c r="AA3699" s="89"/>
      <c r="AB3699" s="89"/>
      <c r="AC3699" s="89"/>
      <c r="AD3699" s="89"/>
      <c r="AE3699" s="89"/>
    </row>
    <row r="3700" spans="5:31" ht="12.75">
      <c r="E3700" s="87"/>
      <c r="F3700" s="87"/>
      <c r="G3700" s="540"/>
      <c r="H3700" s="87"/>
      <c r="I3700" s="89"/>
      <c r="Q3700" s="89"/>
      <c r="R3700" s="89"/>
      <c r="S3700" s="89"/>
      <c r="T3700" s="89"/>
      <c r="U3700" s="89"/>
      <c r="V3700" s="89"/>
      <c r="W3700" s="89"/>
      <c r="X3700" s="89"/>
      <c r="Y3700" s="89"/>
      <c r="Z3700" s="89"/>
      <c r="AA3700" s="89"/>
      <c r="AB3700" s="89"/>
      <c r="AC3700" s="89"/>
      <c r="AD3700" s="89"/>
      <c r="AE3700" s="89"/>
    </row>
    <row r="3701" spans="5:31" ht="12.75">
      <c r="E3701" s="87"/>
      <c r="F3701" s="87"/>
      <c r="G3701" s="540"/>
      <c r="H3701" s="87"/>
      <c r="I3701" s="89"/>
      <c r="Q3701" s="89"/>
      <c r="R3701" s="89"/>
      <c r="S3701" s="89"/>
      <c r="T3701" s="89"/>
      <c r="U3701" s="89"/>
      <c r="V3701" s="89"/>
      <c r="W3701" s="89"/>
      <c r="X3701" s="89"/>
      <c r="Y3701" s="89"/>
      <c r="Z3701" s="89"/>
      <c r="AA3701" s="89"/>
      <c r="AB3701" s="89"/>
      <c r="AC3701" s="89"/>
      <c r="AD3701" s="89"/>
      <c r="AE3701" s="89"/>
    </row>
    <row r="3702" spans="5:31" ht="12.75">
      <c r="E3702" s="87"/>
      <c r="F3702" s="87"/>
      <c r="G3702" s="540"/>
      <c r="H3702" s="87"/>
      <c r="I3702" s="89"/>
      <c r="Q3702" s="89"/>
      <c r="R3702" s="89"/>
      <c r="S3702" s="89"/>
      <c r="T3702" s="89"/>
      <c r="U3702" s="89"/>
      <c r="V3702" s="89"/>
      <c r="W3702" s="89"/>
      <c r="X3702" s="89"/>
      <c r="Y3702" s="89"/>
      <c r="Z3702" s="89"/>
      <c r="AA3702" s="89"/>
      <c r="AB3702" s="89"/>
      <c r="AC3702" s="89"/>
      <c r="AD3702" s="89"/>
      <c r="AE3702" s="89"/>
    </row>
    <row r="3703" spans="5:31" ht="12.75">
      <c r="E3703" s="87"/>
      <c r="F3703" s="87"/>
      <c r="G3703" s="540"/>
      <c r="H3703" s="87"/>
      <c r="I3703" s="89"/>
      <c r="Q3703" s="89"/>
      <c r="R3703" s="89"/>
      <c r="S3703" s="89"/>
      <c r="T3703" s="89"/>
      <c r="U3703" s="89"/>
      <c r="V3703" s="89"/>
      <c r="W3703" s="89"/>
      <c r="X3703" s="89"/>
      <c r="Y3703" s="89"/>
      <c r="Z3703" s="89"/>
      <c r="AA3703" s="89"/>
      <c r="AB3703" s="89"/>
      <c r="AC3703" s="89"/>
      <c r="AD3703" s="89"/>
      <c r="AE3703" s="89"/>
    </row>
    <row r="3704" spans="5:31" ht="12.75">
      <c r="E3704" s="87"/>
      <c r="F3704" s="87"/>
      <c r="G3704" s="540"/>
      <c r="H3704" s="87"/>
      <c r="I3704" s="89"/>
      <c r="Q3704" s="89"/>
      <c r="R3704" s="89"/>
      <c r="S3704" s="89"/>
      <c r="T3704" s="89"/>
      <c r="U3704" s="89"/>
      <c r="V3704" s="89"/>
      <c r="W3704" s="89"/>
      <c r="X3704" s="89"/>
      <c r="Y3704" s="89"/>
      <c r="Z3704" s="89"/>
      <c r="AA3704" s="89"/>
      <c r="AB3704" s="89"/>
      <c r="AC3704" s="89"/>
      <c r="AD3704" s="89"/>
      <c r="AE3704" s="89"/>
    </row>
    <row r="3705" spans="5:31" ht="12.75">
      <c r="E3705" s="87"/>
      <c r="F3705" s="87"/>
      <c r="G3705" s="540"/>
      <c r="H3705" s="87"/>
      <c r="I3705" s="89"/>
      <c r="Q3705" s="89"/>
      <c r="R3705" s="89"/>
      <c r="S3705" s="89"/>
      <c r="T3705" s="89"/>
      <c r="U3705" s="89"/>
      <c r="V3705" s="89"/>
      <c r="W3705" s="89"/>
      <c r="X3705" s="89"/>
      <c r="Y3705" s="89"/>
      <c r="Z3705" s="89"/>
      <c r="AA3705" s="89"/>
      <c r="AB3705" s="89"/>
      <c r="AC3705" s="89"/>
      <c r="AD3705" s="89"/>
      <c r="AE3705" s="89"/>
    </row>
    <row r="3706" spans="5:31" ht="12.75">
      <c r="E3706" s="87"/>
      <c r="F3706" s="87"/>
      <c r="G3706" s="540"/>
      <c r="H3706" s="87"/>
      <c r="I3706" s="89"/>
      <c r="Q3706" s="89"/>
      <c r="R3706" s="89"/>
      <c r="S3706" s="89"/>
      <c r="T3706" s="89"/>
      <c r="U3706" s="89"/>
      <c r="V3706" s="89"/>
      <c r="W3706" s="89"/>
      <c r="X3706" s="89"/>
      <c r="Y3706" s="89"/>
      <c r="Z3706" s="89"/>
      <c r="AA3706" s="89"/>
      <c r="AB3706" s="89"/>
      <c r="AC3706" s="89"/>
      <c r="AD3706" s="89"/>
      <c r="AE3706" s="89"/>
    </row>
    <row r="3707" spans="5:31" ht="12.75">
      <c r="E3707" s="87"/>
      <c r="F3707" s="87"/>
      <c r="G3707" s="540"/>
      <c r="H3707" s="87"/>
      <c r="I3707" s="89"/>
      <c r="Q3707" s="89"/>
      <c r="R3707" s="89"/>
      <c r="S3707" s="89"/>
      <c r="T3707" s="89"/>
      <c r="U3707" s="89"/>
      <c r="V3707" s="89"/>
      <c r="W3707" s="89"/>
      <c r="X3707" s="89"/>
      <c r="Y3707" s="89"/>
      <c r="Z3707" s="89"/>
      <c r="AA3707" s="89"/>
      <c r="AB3707" s="89"/>
      <c r="AC3707" s="89"/>
      <c r="AD3707" s="89"/>
      <c r="AE3707" s="89"/>
    </row>
    <row r="3708" spans="5:31" ht="12.75">
      <c r="E3708" s="87"/>
      <c r="F3708" s="87"/>
      <c r="G3708" s="540"/>
      <c r="H3708" s="87"/>
      <c r="I3708" s="89"/>
      <c r="Q3708" s="89"/>
      <c r="R3708" s="89"/>
      <c r="S3708" s="89"/>
      <c r="T3708" s="89"/>
      <c r="U3708" s="89"/>
      <c r="V3708" s="89"/>
      <c r="W3708" s="89"/>
      <c r="X3708" s="89"/>
      <c r="Y3708" s="89"/>
      <c r="Z3708" s="89"/>
      <c r="AA3708" s="89"/>
      <c r="AB3708" s="89"/>
      <c r="AC3708" s="89"/>
      <c r="AD3708" s="89"/>
      <c r="AE3708" s="89"/>
    </row>
    <row r="3709" spans="5:31" ht="12.75">
      <c r="E3709" s="87"/>
      <c r="F3709" s="87"/>
      <c r="G3709" s="540"/>
      <c r="H3709" s="87"/>
      <c r="I3709" s="89"/>
      <c r="Q3709" s="89"/>
      <c r="R3709" s="89"/>
      <c r="S3709" s="89"/>
      <c r="T3709" s="89"/>
      <c r="U3709" s="89"/>
      <c r="V3709" s="89"/>
      <c r="W3709" s="89"/>
      <c r="X3709" s="89"/>
      <c r="Y3709" s="89"/>
      <c r="Z3709" s="89"/>
      <c r="AA3709" s="89"/>
      <c r="AB3709" s="89"/>
      <c r="AC3709" s="89"/>
      <c r="AD3709" s="89"/>
      <c r="AE3709" s="89"/>
    </row>
    <row r="3710" spans="5:31" ht="12.75">
      <c r="E3710" s="87"/>
      <c r="F3710" s="87"/>
      <c r="G3710" s="540"/>
      <c r="H3710" s="87"/>
      <c r="I3710" s="89"/>
      <c r="Q3710" s="89"/>
      <c r="R3710" s="89"/>
      <c r="S3710" s="89"/>
      <c r="T3710" s="89"/>
      <c r="U3710" s="89"/>
      <c r="V3710" s="89"/>
      <c r="W3710" s="89"/>
      <c r="X3710" s="89"/>
      <c r="Y3710" s="89"/>
      <c r="Z3710" s="89"/>
      <c r="AA3710" s="89"/>
      <c r="AB3710" s="89"/>
      <c r="AC3710" s="89"/>
      <c r="AD3710" s="89"/>
      <c r="AE3710" s="89"/>
    </row>
    <row r="3711" spans="5:31" ht="12.75">
      <c r="E3711" s="87"/>
      <c r="F3711" s="87"/>
      <c r="G3711" s="540"/>
      <c r="H3711" s="87"/>
      <c r="I3711" s="89"/>
      <c r="Q3711" s="89"/>
      <c r="R3711" s="89"/>
      <c r="S3711" s="89"/>
      <c r="T3711" s="89"/>
      <c r="U3711" s="89"/>
      <c r="V3711" s="89"/>
      <c r="W3711" s="89"/>
      <c r="X3711" s="89"/>
      <c r="Y3711" s="89"/>
      <c r="Z3711" s="89"/>
      <c r="AA3711" s="89"/>
      <c r="AB3711" s="89"/>
      <c r="AC3711" s="89"/>
      <c r="AD3711" s="89"/>
      <c r="AE3711" s="89"/>
    </row>
    <row r="3712" spans="5:31" ht="12.75">
      <c r="E3712" s="87"/>
      <c r="F3712" s="87"/>
      <c r="G3712" s="540"/>
      <c r="H3712" s="87"/>
      <c r="I3712" s="89"/>
      <c r="Q3712" s="89"/>
      <c r="R3712" s="89"/>
      <c r="S3712" s="89"/>
      <c r="T3712" s="89"/>
      <c r="U3712" s="89"/>
      <c r="V3712" s="89"/>
      <c r="W3712" s="89"/>
      <c r="X3712" s="89"/>
      <c r="Y3712" s="89"/>
      <c r="Z3712" s="89"/>
      <c r="AA3712" s="89"/>
      <c r="AB3712" s="89"/>
      <c r="AC3712" s="89"/>
      <c r="AD3712" s="89"/>
      <c r="AE3712" s="89"/>
    </row>
    <row r="3713" spans="5:31" ht="12.75">
      <c r="E3713" s="87"/>
      <c r="F3713" s="87"/>
      <c r="G3713" s="540"/>
      <c r="H3713" s="87"/>
      <c r="I3713" s="89"/>
      <c r="Q3713" s="89"/>
      <c r="R3713" s="89"/>
      <c r="S3713" s="89"/>
      <c r="T3713" s="89"/>
      <c r="U3713" s="89"/>
      <c r="V3713" s="89"/>
      <c r="W3713" s="89"/>
      <c r="X3713" s="89"/>
      <c r="Y3713" s="89"/>
      <c r="Z3713" s="89"/>
      <c r="AA3713" s="89"/>
      <c r="AB3713" s="89"/>
      <c r="AC3713" s="89"/>
      <c r="AD3713" s="89"/>
      <c r="AE3713" s="89"/>
    </row>
    <row r="3714" spans="5:31" ht="12.75">
      <c r="E3714" s="87"/>
      <c r="F3714" s="87"/>
      <c r="G3714" s="540"/>
      <c r="H3714" s="87"/>
      <c r="I3714" s="89"/>
      <c r="Q3714" s="89"/>
      <c r="R3714" s="89"/>
      <c r="S3714" s="89"/>
      <c r="T3714" s="89"/>
      <c r="U3714" s="89"/>
      <c r="V3714" s="89"/>
      <c r="W3714" s="89"/>
      <c r="X3714" s="89"/>
      <c r="Y3714" s="89"/>
      <c r="Z3714" s="89"/>
      <c r="AA3714" s="89"/>
      <c r="AB3714" s="89"/>
      <c r="AC3714" s="89"/>
      <c r="AD3714" s="89"/>
      <c r="AE3714" s="89"/>
    </row>
    <row r="3715" spans="5:31" ht="12.75">
      <c r="E3715" s="87"/>
      <c r="F3715" s="87"/>
      <c r="G3715" s="540"/>
      <c r="H3715" s="87"/>
      <c r="I3715" s="89"/>
      <c r="Q3715" s="89"/>
      <c r="R3715" s="89"/>
      <c r="S3715" s="89"/>
      <c r="T3715" s="89"/>
      <c r="U3715" s="89"/>
      <c r="V3715" s="89"/>
      <c r="W3715" s="89"/>
      <c r="X3715" s="89"/>
      <c r="Y3715" s="89"/>
      <c r="Z3715" s="89"/>
      <c r="AA3715" s="89"/>
      <c r="AB3715" s="89"/>
      <c r="AC3715" s="89"/>
      <c r="AD3715" s="89"/>
      <c r="AE3715" s="89"/>
    </row>
    <row r="3716" spans="5:31" ht="12.75">
      <c r="E3716" s="87"/>
      <c r="F3716" s="87"/>
      <c r="G3716" s="540"/>
      <c r="H3716" s="87"/>
      <c r="I3716" s="89"/>
      <c r="Q3716" s="89"/>
      <c r="R3716" s="89"/>
      <c r="S3716" s="89"/>
      <c r="T3716" s="89"/>
      <c r="U3716" s="89"/>
      <c r="V3716" s="89"/>
      <c r="W3716" s="89"/>
      <c r="X3716" s="89"/>
      <c r="Y3716" s="89"/>
      <c r="Z3716" s="89"/>
      <c r="AA3716" s="89"/>
      <c r="AB3716" s="89"/>
      <c r="AC3716" s="89"/>
      <c r="AD3716" s="89"/>
      <c r="AE3716" s="89"/>
    </row>
    <row r="3717" spans="5:31" ht="12.75">
      <c r="E3717" s="87"/>
      <c r="F3717" s="87"/>
      <c r="G3717" s="540"/>
      <c r="H3717" s="87"/>
      <c r="I3717" s="89"/>
      <c r="Q3717" s="89"/>
      <c r="R3717" s="89"/>
      <c r="S3717" s="89"/>
      <c r="T3717" s="89"/>
      <c r="U3717" s="89"/>
      <c r="V3717" s="89"/>
      <c r="W3717" s="89"/>
      <c r="X3717" s="89"/>
      <c r="Y3717" s="89"/>
      <c r="Z3717" s="89"/>
      <c r="AA3717" s="89"/>
      <c r="AB3717" s="89"/>
      <c r="AC3717" s="89"/>
      <c r="AD3717" s="89"/>
      <c r="AE3717" s="89"/>
    </row>
    <row r="3718" spans="5:31" ht="12.75">
      <c r="E3718" s="87"/>
      <c r="F3718" s="87"/>
      <c r="G3718" s="540"/>
      <c r="H3718" s="87"/>
      <c r="I3718" s="89"/>
      <c r="Q3718" s="89"/>
      <c r="R3718" s="89"/>
      <c r="S3718" s="89"/>
      <c r="T3718" s="89"/>
      <c r="U3718" s="89"/>
      <c r="V3718" s="89"/>
      <c r="W3718" s="89"/>
      <c r="X3718" s="89"/>
      <c r="Y3718" s="89"/>
      <c r="Z3718" s="89"/>
      <c r="AA3718" s="89"/>
      <c r="AB3718" s="89"/>
      <c r="AC3718" s="89"/>
      <c r="AD3718" s="89"/>
      <c r="AE3718" s="89"/>
    </row>
    <row r="3719" spans="5:31" ht="12.75">
      <c r="E3719" s="87"/>
      <c r="F3719" s="87"/>
      <c r="G3719" s="540"/>
      <c r="H3719" s="87"/>
      <c r="I3719" s="89"/>
      <c r="Q3719" s="89"/>
      <c r="R3719" s="89"/>
      <c r="S3719" s="89"/>
      <c r="T3719" s="89"/>
      <c r="U3719" s="89"/>
      <c r="V3719" s="89"/>
      <c r="W3719" s="89"/>
      <c r="X3719" s="89"/>
      <c r="Y3719" s="89"/>
      <c r="Z3719" s="89"/>
      <c r="AA3719" s="89"/>
      <c r="AB3719" s="89"/>
      <c r="AC3719" s="89"/>
      <c r="AD3719" s="89"/>
      <c r="AE3719" s="89"/>
    </row>
    <row r="3720" spans="5:31" ht="12.75">
      <c r="E3720" s="87"/>
      <c r="F3720" s="87"/>
      <c r="G3720" s="540"/>
      <c r="H3720" s="87"/>
      <c r="I3720" s="89"/>
      <c r="Q3720" s="89"/>
      <c r="R3720" s="89"/>
      <c r="S3720" s="89"/>
      <c r="T3720" s="89"/>
      <c r="U3720" s="89"/>
      <c r="V3720" s="89"/>
      <c r="W3720" s="89"/>
      <c r="X3720" s="89"/>
      <c r="Y3720" s="89"/>
      <c r="Z3720" s="89"/>
      <c r="AA3720" s="89"/>
      <c r="AB3720" s="89"/>
      <c r="AC3720" s="89"/>
      <c r="AD3720" s="89"/>
      <c r="AE3720" s="89"/>
    </row>
    <row r="3721" spans="5:31" ht="12.75">
      <c r="E3721" s="87"/>
      <c r="F3721" s="87"/>
      <c r="G3721" s="540"/>
      <c r="H3721" s="87"/>
      <c r="I3721" s="89"/>
      <c r="Q3721" s="89"/>
      <c r="R3721" s="89"/>
      <c r="S3721" s="89"/>
      <c r="T3721" s="89"/>
      <c r="U3721" s="89"/>
      <c r="V3721" s="89"/>
      <c r="W3721" s="89"/>
      <c r="X3721" s="89"/>
      <c r="Y3721" s="89"/>
      <c r="Z3721" s="89"/>
      <c r="AA3721" s="89"/>
      <c r="AB3721" s="89"/>
      <c r="AC3721" s="89"/>
      <c r="AD3721" s="89"/>
      <c r="AE3721" s="89"/>
    </row>
    <row r="3722" spans="5:31" ht="12.75">
      <c r="E3722" s="87"/>
      <c r="F3722" s="87"/>
      <c r="G3722" s="540"/>
      <c r="H3722" s="87"/>
      <c r="I3722" s="89"/>
      <c r="Q3722" s="89"/>
      <c r="R3722" s="89"/>
      <c r="S3722" s="89"/>
      <c r="T3722" s="89"/>
      <c r="U3722" s="89"/>
      <c r="V3722" s="89"/>
      <c r="W3722" s="89"/>
      <c r="X3722" s="89"/>
      <c r="Y3722" s="89"/>
      <c r="Z3722" s="89"/>
      <c r="AA3722" s="89"/>
      <c r="AB3722" s="89"/>
      <c r="AC3722" s="89"/>
      <c r="AD3722" s="89"/>
      <c r="AE3722" s="89"/>
    </row>
    <row r="3723" spans="5:31" ht="12.75">
      <c r="E3723" s="87"/>
      <c r="F3723" s="87"/>
      <c r="G3723" s="540"/>
      <c r="H3723" s="87"/>
      <c r="I3723" s="89"/>
      <c r="Q3723" s="89"/>
      <c r="R3723" s="89"/>
      <c r="S3723" s="89"/>
      <c r="T3723" s="89"/>
      <c r="U3723" s="89"/>
      <c r="V3723" s="89"/>
      <c r="W3723" s="89"/>
      <c r="X3723" s="89"/>
      <c r="Y3723" s="89"/>
      <c r="Z3723" s="89"/>
      <c r="AA3723" s="89"/>
      <c r="AB3723" s="89"/>
      <c r="AC3723" s="89"/>
      <c r="AD3723" s="89"/>
      <c r="AE3723" s="89"/>
    </row>
    <row r="3724" spans="5:31" ht="12.75">
      <c r="E3724" s="87"/>
      <c r="F3724" s="87"/>
      <c r="G3724" s="540"/>
      <c r="H3724" s="87"/>
      <c r="I3724" s="89"/>
      <c r="Q3724" s="89"/>
      <c r="R3724" s="89"/>
      <c r="S3724" s="89"/>
      <c r="T3724" s="89"/>
      <c r="U3724" s="89"/>
      <c r="V3724" s="89"/>
      <c r="W3724" s="89"/>
      <c r="X3724" s="89"/>
      <c r="Y3724" s="89"/>
      <c r="Z3724" s="89"/>
      <c r="AA3724" s="89"/>
      <c r="AB3724" s="89"/>
      <c r="AC3724" s="89"/>
      <c r="AD3724" s="89"/>
      <c r="AE3724" s="89"/>
    </row>
    <row r="3725" spans="5:31" ht="12.75">
      <c r="E3725" s="87"/>
      <c r="F3725" s="87"/>
      <c r="G3725" s="540"/>
      <c r="H3725" s="87"/>
      <c r="I3725" s="89"/>
      <c r="Q3725" s="89"/>
      <c r="R3725" s="89"/>
      <c r="S3725" s="89"/>
      <c r="T3725" s="89"/>
      <c r="U3725" s="89"/>
      <c r="V3725" s="89"/>
      <c r="W3725" s="89"/>
      <c r="X3725" s="89"/>
      <c r="Y3725" s="89"/>
      <c r="Z3725" s="89"/>
      <c r="AA3725" s="89"/>
      <c r="AB3725" s="89"/>
      <c r="AC3725" s="89"/>
      <c r="AD3725" s="89"/>
      <c r="AE3725" s="89"/>
    </row>
    <row r="3726" spans="5:31" ht="12.75">
      <c r="E3726" s="87"/>
      <c r="F3726" s="87"/>
      <c r="G3726" s="540"/>
      <c r="H3726" s="87"/>
      <c r="I3726" s="89"/>
      <c r="Q3726" s="89"/>
      <c r="R3726" s="89"/>
      <c r="S3726" s="89"/>
      <c r="T3726" s="89"/>
      <c r="U3726" s="89"/>
      <c r="V3726" s="89"/>
      <c r="W3726" s="89"/>
      <c r="X3726" s="89"/>
      <c r="Y3726" s="89"/>
      <c r="Z3726" s="89"/>
      <c r="AA3726" s="89"/>
      <c r="AB3726" s="89"/>
      <c r="AC3726" s="89"/>
      <c r="AD3726" s="89"/>
      <c r="AE3726" s="89"/>
    </row>
    <row r="3727" spans="5:31" ht="12.75">
      <c r="E3727" s="87"/>
      <c r="F3727" s="87"/>
      <c r="G3727" s="540"/>
      <c r="H3727" s="87"/>
      <c r="I3727" s="89"/>
      <c r="Q3727" s="89"/>
      <c r="R3727" s="89"/>
      <c r="S3727" s="89"/>
      <c r="T3727" s="89"/>
      <c r="U3727" s="89"/>
      <c r="V3727" s="89"/>
      <c r="W3727" s="89"/>
      <c r="X3727" s="89"/>
      <c r="Y3727" s="89"/>
      <c r="Z3727" s="89"/>
      <c r="AA3727" s="89"/>
      <c r="AB3727" s="89"/>
      <c r="AC3727" s="89"/>
      <c r="AD3727" s="89"/>
      <c r="AE3727" s="89"/>
    </row>
    <row r="3728" spans="5:31" ht="12.75">
      <c r="E3728" s="87"/>
      <c r="F3728" s="87"/>
      <c r="G3728" s="540"/>
      <c r="H3728" s="87"/>
      <c r="I3728" s="89"/>
      <c r="Q3728" s="89"/>
      <c r="R3728" s="89"/>
      <c r="S3728" s="89"/>
      <c r="T3728" s="89"/>
      <c r="U3728" s="89"/>
      <c r="V3728" s="89"/>
      <c r="W3728" s="89"/>
      <c r="X3728" s="89"/>
      <c r="Y3728" s="89"/>
      <c r="Z3728" s="89"/>
      <c r="AA3728" s="89"/>
      <c r="AB3728" s="89"/>
      <c r="AC3728" s="89"/>
      <c r="AD3728" s="89"/>
      <c r="AE3728" s="89"/>
    </row>
    <row r="3729" spans="5:31" ht="12.75">
      <c r="E3729" s="87"/>
      <c r="F3729" s="87"/>
      <c r="G3729" s="540"/>
      <c r="H3729" s="87"/>
      <c r="I3729" s="89"/>
      <c r="Q3729" s="89"/>
      <c r="R3729" s="89"/>
      <c r="S3729" s="89"/>
      <c r="T3729" s="89"/>
      <c r="U3729" s="89"/>
      <c r="V3729" s="89"/>
      <c r="W3729" s="89"/>
      <c r="X3729" s="89"/>
      <c r="Y3729" s="89"/>
      <c r="Z3729" s="89"/>
      <c r="AA3729" s="89"/>
      <c r="AB3729" s="89"/>
      <c r="AC3729" s="89"/>
      <c r="AD3729" s="89"/>
      <c r="AE3729" s="89"/>
    </row>
    <row r="3730" spans="5:31" ht="12.75">
      <c r="E3730" s="87"/>
      <c r="F3730" s="87"/>
      <c r="G3730" s="540"/>
      <c r="H3730" s="87"/>
      <c r="I3730" s="89"/>
      <c r="Q3730" s="89"/>
      <c r="R3730" s="89"/>
      <c r="S3730" s="89"/>
      <c r="T3730" s="89"/>
      <c r="U3730" s="89"/>
      <c r="V3730" s="89"/>
      <c r="W3730" s="89"/>
      <c r="X3730" s="89"/>
      <c r="Y3730" s="89"/>
      <c r="Z3730" s="89"/>
      <c r="AA3730" s="89"/>
      <c r="AB3730" s="89"/>
      <c r="AC3730" s="89"/>
      <c r="AD3730" s="89"/>
      <c r="AE3730" s="89"/>
    </row>
    <row r="3731" spans="5:31" ht="12.75">
      <c r="E3731" s="87"/>
      <c r="F3731" s="87"/>
      <c r="G3731" s="540"/>
      <c r="H3731" s="87"/>
      <c r="I3731" s="89"/>
      <c r="Q3731" s="89"/>
      <c r="R3731" s="89"/>
      <c r="S3731" s="89"/>
      <c r="T3731" s="89"/>
      <c r="U3731" s="89"/>
      <c r="V3731" s="89"/>
      <c r="W3731" s="89"/>
      <c r="X3731" s="89"/>
      <c r="Y3731" s="89"/>
      <c r="Z3731" s="89"/>
      <c r="AA3731" s="89"/>
      <c r="AB3731" s="89"/>
      <c r="AC3731" s="89"/>
      <c r="AD3731" s="89"/>
      <c r="AE3731" s="89"/>
    </row>
    <row r="3732" spans="5:31" ht="12.75">
      <c r="E3732" s="87"/>
      <c r="F3732" s="87"/>
      <c r="G3732" s="540"/>
      <c r="H3732" s="87"/>
      <c r="I3732" s="89"/>
      <c r="Q3732" s="89"/>
      <c r="R3732" s="89"/>
      <c r="S3732" s="89"/>
      <c r="T3732" s="89"/>
      <c r="U3732" s="89"/>
      <c r="V3732" s="89"/>
      <c r="W3732" s="89"/>
      <c r="X3732" s="89"/>
      <c r="Y3732" s="89"/>
      <c r="Z3732" s="89"/>
      <c r="AA3732" s="89"/>
      <c r="AB3732" s="89"/>
      <c r="AC3732" s="89"/>
      <c r="AD3732" s="89"/>
      <c r="AE3732" s="89"/>
    </row>
    <row r="3733" spans="5:31" ht="12.75">
      <c r="E3733" s="87"/>
      <c r="F3733" s="87"/>
      <c r="G3733" s="540"/>
      <c r="H3733" s="87"/>
      <c r="I3733" s="89"/>
      <c r="Q3733" s="89"/>
      <c r="R3733" s="89"/>
      <c r="S3733" s="89"/>
      <c r="T3733" s="89"/>
      <c r="U3733" s="89"/>
      <c r="V3733" s="89"/>
      <c r="W3733" s="89"/>
      <c r="X3733" s="89"/>
      <c r="Y3733" s="89"/>
      <c r="Z3733" s="89"/>
      <c r="AA3733" s="89"/>
      <c r="AB3733" s="89"/>
      <c r="AC3733" s="89"/>
      <c r="AD3733" s="89"/>
      <c r="AE3733" s="89"/>
    </row>
    <row r="3734" spans="5:31" ht="12.75">
      <c r="E3734" s="87"/>
      <c r="F3734" s="87"/>
      <c r="G3734" s="540"/>
      <c r="H3734" s="87"/>
      <c r="I3734" s="89"/>
      <c r="Q3734" s="89"/>
      <c r="R3734" s="89"/>
      <c r="S3734" s="89"/>
      <c r="T3734" s="89"/>
      <c r="U3734" s="89"/>
      <c r="V3734" s="89"/>
      <c r="W3734" s="89"/>
      <c r="X3734" s="89"/>
      <c r="Y3734" s="89"/>
      <c r="Z3734" s="89"/>
      <c r="AA3734" s="89"/>
      <c r="AB3734" s="89"/>
      <c r="AC3734" s="89"/>
      <c r="AD3734" s="89"/>
      <c r="AE3734" s="89"/>
    </row>
    <row r="3735" spans="5:31" ht="12.75">
      <c r="E3735" s="87"/>
      <c r="F3735" s="87"/>
      <c r="G3735" s="540"/>
      <c r="H3735" s="87"/>
      <c r="I3735" s="89"/>
      <c r="Q3735" s="89"/>
      <c r="R3735" s="89"/>
      <c r="S3735" s="89"/>
      <c r="T3735" s="89"/>
      <c r="U3735" s="89"/>
      <c r="V3735" s="89"/>
      <c r="W3735" s="89"/>
      <c r="X3735" s="89"/>
      <c r="Y3735" s="89"/>
      <c r="Z3735" s="89"/>
      <c r="AA3735" s="89"/>
      <c r="AB3735" s="89"/>
      <c r="AC3735" s="89"/>
      <c r="AD3735" s="89"/>
      <c r="AE3735" s="89"/>
    </row>
    <row r="3736" spans="5:31" ht="12.75">
      <c r="E3736" s="87"/>
      <c r="F3736" s="87"/>
      <c r="G3736" s="540"/>
      <c r="H3736" s="87"/>
      <c r="I3736" s="89"/>
      <c r="Q3736" s="89"/>
      <c r="R3736" s="89"/>
      <c r="S3736" s="89"/>
      <c r="T3736" s="89"/>
      <c r="U3736" s="89"/>
      <c r="V3736" s="89"/>
      <c r="W3736" s="89"/>
      <c r="X3736" s="89"/>
      <c r="Y3736" s="89"/>
      <c r="Z3736" s="89"/>
      <c r="AA3736" s="89"/>
      <c r="AB3736" s="89"/>
      <c r="AC3736" s="89"/>
      <c r="AD3736" s="89"/>
      <c r="AE3736" s="89"/>
    </row>
    <row r="3737" spans="5:31" ht="12.75">
      <c r="E3737" s="87"/>
      <c r="F3737" s="87"/>
      <c r="G3737" s="540"/>
      <c r="H3737" s="87"/>
      <c r="I3737" s="89"/>
      <c r="Q3737" s="89"/>
      <c r="R3737" s="89"/>
      <c r="S3737" s="89"/>
      <c r="T3737" s="89"/>
      <c r="U3737" s="89"/>
      <c r="V3737" s="89"/>
      <c r="W3737" s="89"/>
      <c r="X3737" s="89"/>
      <c r="Y3737" s="89"/>
      <c r="Z3737" s="89"/>
      <c r="AA3737" s="89"/>
      <c r="AB3737" s="89"/>
      <c r="AC3737" s="89"/>
      <c r="AD3737" s="89"/>
      <c r="AE3737" s="89"/>
    </row>
    <row r="3738" spans="5:31" ht="12.75">
      <c r="E3738" s="87"/>
      <c r="F3738" s="87"/>
      <c r="G3738" s="540"/>
      <c r="H3738" s="87"/>
      <c r="I3738" s="89"/>
      <c r="Q3738" s="89"/>
      <c r="R3738" s="89"/>
      <c r="S3738" s="89"/>
      <c r="T3738" s="89"/>
      <c r="U3738" s="89"/>
      <c r="V3738" s="89"/>
      <c r="W3738" s="89"/>
      <c r="X3738" s="89"/>
      <c r="Y3738" s="89"/>
      <c r="Z3738" s="89"/>
      <c r="AA3738" s="89"/>
      <c r="AB3738" s="89"/>
      <c r="AC3738" s="89"/>
      <c r="AD3738" s="89"/>
      <c r="AE3738" s="89"/>
    </row>
    <row r="3739" spans="5:31" ht="12.75">
      <c r="E3739" s="87"/>
      <c r="F3739" s="87"/>
      <c r="G3739" s="540"/>
      <c r="H3739" s="87"/>
      <c r="I3739" s="89"/>
      <c r="Q3739" s="89"/>
      <c r="R3739" s="89"/>
      <c r="S3739" s="89"/>
      <c r="T3739" s="89"/>
      <c r="U3739" s="89"/>
      <c r="V3739" s="89"/>
      <c r="W3739" s="89"/>
      <c r="X3739" s="89"/>
      <c r="Y3739" s="89"/>
      <c r="Z3739" s="89"/>
      <c r="AA3739" s="89"/>
      <c r="AB3739" s="89"/>
      <c r="AC3739" s="89"/>
      <c r="AD3739" s="89"/>
      <c r="AE3739" s="89"/>
    </row>
    <row r="3740" spans="5:31" ht="12.75">
      <c r="E3740" s="87"/>
      <c r="F3740" s="87"/>
      <c r="G3740" s="540"/>
      <c r="H3740" s="87"/>
      <c r="I3740" s="89"/>
      <c r="Q3740" s="89"/>
      <c r="R3740" s="89"/>
      <c r="S3740" s="89"/>
      <c r="T3740" s="89"/>
      <c r="U3740" s="89"/>
      <c r="V3740" s="89"/>
      <c r="W3740" s="89"/>
      <c r="X3740" s="89"/>
      <c r="Y3740" s="89"/>
      <c r="Z3740" s="89"/>
      <c r="AA3740" s="89"/>
      <c r="AB3740" s="89"/>
      <c r="AC3740" s="89"/>
      <c r="AD3740" s="89"/>
      <c r="AE3740" s="89"/>
    </row>
    <row r="3741" spans="5:31" ht="12.75">
      <c r="E3741" s="87"/>
      <c r="F3741" s="87"/>
      <c r="G3741" s="540"/>
      <c r="H3741" s="87"/>
      <c r="I3741" s="89"/>
      <c r="Q3741" s="89"/>
      <c r="R3741" s="89"/>
      <c r="S3741" s="89"/>
      <c r="T3741" s="89"/>
      <c r="U3741" s="89"/>
      <c r="V3741" s="89"/>
      <c r="W3741" s="89"/>
      <c r="X3741" s="89"/>
      <c r="Y3741" s="89"/>
      <c r="Z3741" s="89"/>
      <c r="AA3741" s="89"/>
      <c r="AB3741" s="89"/>
      <c r="AC3741" s="89"/>
      <c r="AD3741" s="89"/>
      <c r="AE3741" s="89"/>
    </row>
    <row r="3742" spans="5:31" ht="12.75">
      <c r="E3742" s="87"/>
      <c r="F3742" s="87"/>
      <c r="G3742" s="540"/>
      <c r="H3742" s="87"/>
      <c r="I3742" s="89"/>
      <c r="Q3742" s="89"/>
      <c r="R3742" s="89"/>
      <c r="S3742" s="89"/>
      <c r="T3742" s="89"/>
      <c r="U3742" s="89"/>
      <c r="V3742" s="89"/>
      <c r="W3742" s="89"/>
      <c r="X3742" s="89"/>
      <c r="Y3742" s="89"/>
      <c r="Z3742" s="89"/>
      <c r="AA3742" s="89"/>
      <c r="AB3742" s="89"/>
      <c r="AC3742" s="89"/>
      <c r="AD3742" s="89"/>
      <c r="AE3742" s="89"/>
    </row>
    <row r="3743" spans="5:31" ht="12.75">
      <c r="E3743" s="87"/>
      <c r="F3743" s="87"/>
      <c r="G3743" s="540"/>
      <c r="H3743" s="87"/>
      <c r="I3743" s="89"/>
      <c r="Q3743" s="89"/>
      <c r="R3743" s="89"/>
      <c r="S3743" s="89"/>
      <c r="T3743" s="89"/>
      <c r="U3743" s="89"/>
      <c r="V3743" s="89"/>
      <c r="W3743" s="89"/>
      <c r="X3743" s="89"/>
      <c r="Y3743" s="89"/>
      <c r="Z3743" s="89"/>
      <c r="AA3743" s="89"/>
      <c r="AB3743" s="89"/>
      <c r="AC3743" s="89"/>
      <c r="AD3743" s="89"/>
      <c r="AE3743" s="89"/>
    </row>
    <row r="3744" spans="5:31" ht="12.75">
      <c r="E3744" s="87"/>
      <c r="F3744" s="87"/>
      <c r="G3744" s="540"/>
      <c r="H3744" s="87"/>
      <c r="I3744" s="89"/>
      <c r="Q3744" s="89"/>
      <c r="R3744" s="89"/>
      <c r="S3744" s="89"/>
      <c r="T3744" s="89"/>
      <c r="U3744" s="89"/>
      <c r="V3744" s="89"/>
      <c r="W3744" s="89"/>
      <c r="X3744" s="89"/>
      <c r="Y3744" s="89"/>
      <c r="Z3744" s="89"/>
      <c r="AA3744" s="89"/>
      <c r="AB3744" s="89"/>
      <c r="AC3744" s="89"/>
      <c r="AD3744" s="89"/>
      <c r="AE3744" s="89"/>
    </row>
    <row r="3745" spans="5:31" ht="12.75">
      <c r="E3745" s="87"/>
      <c r="F3745" s="87"/>
      <c r="G3745" s="540"/>
      <c r="H3745" s="87"/>
      <c r="I3745" s="89"/>
      <c r="Q3745" s="89"/>
      <c r="R3745" s="89"/>
      <c r="S3745" s="89"/>
      <c r="T3745" s="89"/>
      <c r="U3745" s="89"/>
      <c r="V3745" s="89"/>
      <c r="W3745" s="89"/>
      <c r="X3745" s="89"/>
      <c r="Y3745" s="89"/>
      <c r="Z3745" s="89"/>
      <c r="AA3745" s="89"/>
      <c r="AB3745" s="89"/>
      <c r="AC3745" s="89"/>
      <c r="AD3745" s="89"/>
      <c r="AE3745" s="89"/>
    </row>
    <row r="3746" spans="5:31" ht="12.75">
      <c r="E3746" s="87"/>
      <c r="F3746" s="87"/>
      <c r="G3746" s="540"/>
      <c r="H3746" s="87"/>
      <c r="I3746" s="89"/>
      <c r="Q3746" s="89"/>
      <c r="R3746" s="89"/>
      <c r="S3746" s="89"/>
      <c r="T3746" s="89"/>
      <c r="U3746" s="89"/>
      <c r="V3746" s="89"/>
      <c r="W3746" s="89"/>
      <c r="X3746" s="89"/>
      <c r="Y3746" s="89"/>
      <c r="Z3746" s="89"/>
      <c r="AA3746" s="89"/>
      <c r="AB3746" s="89"/>
      <c r="AC3746" s="89"/>
      <c r="AD3746" s="89"/>
      <c r="AE3746" s="89"/>
    </row>
    <row r="3747" spans="5:31" ht="12.75">
      <c r="E3747" s="87"/>
      <c r="F3747" s="87"/>
      <c r="G3747" s="540"/>
      <c r="H3747" s="87"/>
      <c r="I3747" s="89"/>
      <c r="Q3747" s="89"/>
      <c r="R3747" s="89"/>
      <c r="S3747" s="89"/>
      <c r="T3747" s="89"/>
      <c r="U3747" s="89"/>
      <c r="V3747" s="89"/>
      <c r="W3747" s="89"/>
      <c r="X3747" s="89"/>
      <c r="Y3747" s="89"/>
      <c r="Z3747" s="89"/>
      <c r="AA3747" s="89"/>
      <c r="AB3747" s="89"/>
      <c r="AC3747" s="89"/>
      <c r="AD3747" s="89"/>
      <c r="AE3747" s="89"/>
    </row>
    <row r="3748" spans="5:31" ht="12.75">
      <c r="E3748" s="87"/>
      <c r="F3748" s="87"/>
      <c r="G3748" s="540"/>
      <c r="H3748" s="87"/>
      <c r="I3748" s="89"/>
      <c r="Q3748" s="89"/>
      <c r="R3748" s="89"/>
      <c r="S3748" s="89"/>
      <c r="T3748" s="89"/>
      <c r="U3748" s="89"/>
      <c r="V3748" s="89"/>
      <c r="W3748" s="89"/>
      <c r="X3748" s="89"/>
      <c r="Y3748" s="89"/>
      <c r="Z3748" s="89"/>
      <c r="AA3748" s="89"/>
      <c r="AB3748" s="89"/>
      <c r="AC3748" s="89"/>
      <c r="AD3748" s="89"/>
      <c r="AE3748" s="89"/>
    </row>
    <row r="3749" spans="5:31" ht="12.75">
      <c r="E3749" s="87"/>
      <c r="F3749" s="87"/>
      <c r="G3749" s="540"/>
      <c r="H3749" s="87"/>
      <c r="I3749" s="89"/>
      <c r="Q3749" s="89"/>
      <c r="R3749" s="89"/>
      <c r="S3749" s="89"/>
      <c r="T3749" s="89"/>
      <c r="U3749" s="89"/>
      <c r="V3749" s="89"/>
      <c r="W3749" s="89"/>
      <c r="X3749" s="89"/>
      <c r="Y3749" s="89"/>
      <c r="Z3749" s="89"/>
      <c r="AA3749" s="89"/>
      <c r="AB3749" s="89"/>
      <c r="AC3749" s="89"/>
      <c r="AD3749" s="89"/>
      <c r="AE3749" s="89"/>
    </row>
    <row r="3750" spans="5:31" ht="12.75">
      <c r="E3750" s="87"/>
      <c r="F3750" s="87"/>
      <c r="G3750" s="540"/>
      <c r="H3750" s="87"/>
      <c r="I3750" s="89"/>
      <c r="Q3750" s="89"/>
      <c r="R3750" s="89"/>
      <c r="S3750" s="89"/>
      <c r="T3750" s="89"/>
      <c r="U3750" s="89"/>
      <c r="V3750" s="89"/>
      <c r="W3750" s="89"/>
      <c r="X3750" s="89"/>
      <c r="Y3750" s="89"/>
      <c r="Z3750" s="89"/>
      <c r="AA3750" s="89"/>
      <c r="AB3750" s="89"/>
      <c r="AC3750" s="89"/>
      <c r="AD3750" s="89"/>
      <c r="AE3750" s="89"/>
    </row>
    <row r="3751" spans="5:31" ht="12.75">
      <c r="E3751" s="87"/>
      <c r="F3751" s="87"/>
      <c r="G3751" s="540"/>
      <c r="H3751" s="87"/>
      <c r="I3751" s="89"/>
      <c r="Q3751" s="89"/>
      <c r="R3751" s="89"/>
      <c r="S3751" s="89"/>
      <c r="T3751" s="89"/>
      <c r="U3751" s="89"/>
      <c r="V3751" s="89"/>
      <c r="W3751" s="89"/>
      <c r="X3751" s="89"/>
      <c r="Y3751" s="89"/>
      <c r="Z3751" s="89"/>
      <c r="AA3751" s="89"/>
      <c r="AB3751" s="89"/>
      <c r="AC3751" s="89"/>
      <c r="AD3751" s="89"/>
      <c r="AE3751" s="89"/>
    </row>
    <row r="3752" spans="5:31" ht="12.75">
      <c r="E3752" s="87"/>
      <c r="F3752" s="87"/>
      <c r="G3752" s="540"/>
      <c r="H3752" s="87"/>
      <c r="I3752" s="89"/>
      <c r="Q3752" s="89"/>
      <c r="R3752" s="89"/>
      <c r="S3752" s="89"/>
      <c r="T3752" s="89"/>
      <c r="U3752" s="89"/>
      <c r="V3752" s="89"/>
      <c r="W3752" s="89"/>
      <c r="X3752" s="89"/>
      <c r="Y3752" s="89"/>
      <c r="Z3752" s="89"/>
      <c r="AA3752" s="89"/>
      <c r="AB3752" s="89"/>
      <c r="AC3752" s="89"/>
      <c r="AD3752" s="89"/>
      <c r="AE3752" s="89"/>
    </row>
    <row r="3753" spans="5:31" ht="12.75">
      <c r="E3753" s="87"/>
      <c r="F3753" s="87"/>
      <c r="G3753" s="540"/>
      <c r="H3753" s="87"/>
      <c r="I3753" s="89"/>
      <c r="Q3753" s="89"/>
      <c r="R3753" s="89"/>
      <c r="S3753" s="89"/>
      <c r="T3753" s="89"/>
      <c r="U3753" s="89"/>
      <c r="V3753" s="89"/>
      <c r="W3753" s="89"/>
      <c r="X3753" s="89"/>
      <c r="Y3753" s="89"/>
      <c r="Z3753" s="89"/>
      <c r="AA3753" s="89"/>
      <c r="AB3753" s="89"/>
      <c r="AC3753" s="89"/>
      <c r="AD3753" s="89"/>
      <c r="AE3753" s="89"/>
    </row>
    <row r="3754" spans="5:31" ht="12.75">
      <c r="E3754" s="87"/>
      <c r="F3754" s="87"/>
      <c r="G3754" s="540"/>
      <c r="H3754" s="87"/>
      <c r="I3754" s="89"/>
      <c r="Q3754" s="89"/>
      <c r="R3754" s="89"/>
      <c r="S3754" s="89"/>
      <c r="T3754" s="89"/>
      <c r="U3754" s="89"/>
      <c r="V3754" s="89"/>
      <c r="W3754" s="89"/>
      <c r="X3754" s="89"/>
      <c r="Y3754" s="89"/>
      <c r="Z3754" s="89"/>
      <c r="AA3754" s="89"/>
      <c r="AB3754" s="89"/>
      <c r="AC3754" s="89"/>
      <c r="AD3754" s="89"/>
      <c r="AE3754" s="89"/>
    </row>
    <row r="3755" spans="5:31" ht="12.75">
      <c r="E3755" s="87"/>
      <c r="F3755" s="87"/>
      <c r="G3755" s="540"/>
      <c r="H3755" s="87"/>
      <c r="I3755" s="89"/>
      <c r="Q3755" s="89"/>
      <c r="R3755" s="89"/>
      <c r="S3755" s="89"/>
      <c r="T3755" s="89"/>
      <c r="U3755" s="89"/>
      <c r="V3755" s="89"/>
      <c r="W3755" s="89"/>
      <c r="X3755" s="89"/>
      <c r="Y3755" s="89"/>
      <c r="Z3755" s="89"/>
      <c r="AA3755" s="89"/>
      <c r="AB3755" s="89"/>
      <c r="AC3755" s="89"/>
      <c r="AD3755" s="89"/>
      <c r="AE3755" s="89"/>
    </row>
    <row r="3756" spans="5:31" ht="12.75">
      <c r="E3756" s="87"/>
      <c r="F3756" s="87"/>
      <c r="G3756" s="540"/>
      <c r="H3756" s="87"/>
      <c r="I3756" s="89"/>
      <c r="Q3756" s="89"/>
      <c r="R3756" s="89"/>
      <c r="S3756" s="89"/>
      <c r="T3756" s="89"/>
      <c r="U3756" s="89"/>
      <c r="V3756" s="89"/>
      <c r="W3756" s="89"/>
      <c r="X3756" s="89"/>
      <c r="Y3756" s="89"/>
      <c r="Z3756" s="89"/>
      <c r="AA3756" s="89"/>
      <c r="AB3756" s="89"/>
      <c r="AC3756" s="89"/>
      <c r="AD3756" s="89"/>
      <c r="AE3756" s="89"/>
    </row>
    <row r="3757" spans="5:31" ht="12.75">
      <c r="E3757" s="87"/>
      <c r="F3757" s="87"/>
      <c r="G3757" s="540"/>
      <c r="H3757" s="87"/>
      <c r="I3757" s="89"/>
      <c r="Q3757" s="89"/>
      <c r="R3757" s="89"/>
      <c r="S3757" s="89"/>
      <c r="T3757" s="89"/>
      <c r="U3757" s="89"/>
      <c r="V3757" s="89"/>
      <c r="W3757" s="89"/>
      <c r="X3757" s="89"/>
      <c r="Y3757" s="89"/>
      <c r="Z3757" s="89"/>
      <c r="AA3757" s="89"/>
      <c r="AB3757" s="89"/>
      <c r="AC3757" s="89"/>
      <c r="AD3757" s="89"/>
      <c r="AE3757" s="89"/>
    </row>
    <row r="3758" spans="5:31" ht="12.75">
      <c r="E3758" s="87"/>
      <c r="F3758" s="87"/>
      <c r="G3758" s="540"/>
      <c r="H3758" s="87"/>
      <c r="I3758" s="89"/>
      <c r="Q3758" s="89"/>
      <c r="R3758" s="89"/>
      <c r="S3758" s="89"/>
      <c r="T3758" s="89"/>
      <c r="U3758" s="89"/>
      <c r="V3758" s="89"/>
      <c r="W3758" s="89"/>
      <c r="X3758" s="89"/>
      <c r="Y3758" s="89"/>
      <c r="Z3758" s="89"/>
      <c r="AA3758" s="89"/>
      <c r="AB3758" s="89"/>
      <c r="AC3758" s="89"/>
      <c r="AD3758" s="89"/>
      <c r="AE3758" s="89"/>
    </row>
    <row r="3759" spans="5:31" ht="12.75">
      <c r="E3759" s="87"/>
      <c r="F3759" s="87"/>
      <c r="G3759" s="540"/>
      <c r="H3759" s="87"/>
      <c r="I3759" s="89"/>
      <c r="Q3759" s="89"/>
      <c r="R3759" s="89"/>
      <c r="S3759" s="89"/>
      <c r="T3759" s="89"/>
      <c r="U3759" s="89"/>
      <c r="V3759" s="89"/>
      <c r="W3759" s="89"/>
      <c r="X3759" s="89"/>
      <c r="Y3759" s="89"/>
      <c r="Z3759" s="89"/>
      <c r="AA3759" s="89"/>
      <c r="AB3759" s="89"/>
      <c r="AC3759" s="89"/>
      <c r="AD3759" s="89"/>
      <c r="AE3759" s="89"/>
    </row>
    <row r="3760" spans="5:31" ht="12.75">
      <c r="E3760" s="87"/>
      <c r="F3760" s="87"/>
      <c r="G3760" s="540"/>
      <c r="H3760" s="87"/>
      <c r="I3760" s="89"/>
      <c r="Q3760" s="89"/>
      <c r="R3760" s="89"/>
      <c r="S3760" s="89"/>
      <c r="T3760" s="89"/>
      <c r="U3760" s="89"/>
      <c r="V3760" s="89"/>
      <c r="W3760" s="89"/>
      <c r="X3760" s="89"/>
      <c r="Y3760" s="89"/>
      <c r="Z3760" s="89"/>
      <c r="AA3760" s="89"/>
      <c r="AB3760" s="89"/>
      <c r="AC3760" s="89"/>
      <c r="AD3760" s="89"/>
      <c r="AE3760" s="89"/>
    </row>
    <row r="3761" spans="5:31" ht="12.75">
      <c r="E3761" s="87"/>
      <c r="F3761" s="87"/>
      <c r="G3761" s="540"/>
      <c r="H3761" s="87"/>
      <c r="I3761" s="89"/>
      <c r="Q3761" s="89"/>
      <c r="R3761" s="89"/>
      <c r="S3761" s="89"/>
      <c r="T3761" s="89"/>
      <c r="U3761" s="89"/>
      <c r="V3761" s="89"/>
      <c r="W3761" s="89"/>
      <c r="X3761" s="89"/>
      <c r="Y3761" s="89"/>
      <c r="Z3761" s="89"/>
      <c r="AA3761" s="89"/>
      <c r="AB3761" s="89"/>
      <c r="AC3761" s="89"/>
      <c r="AD3761" s="89"/>
      <c r="AE3761" s="89"/>
    </row>
    <row r="3762" spans="5:31" ht="12.75">
      <c r="E3762" s="87"/>
      <c r="F3762" s="87"/>
      <c r="G3762" s="540"/>
      <c r="H3762" s="87"/>
      <c r="I3762" s="89"/>
      <c r="Q3762" s="89"/>
      <c r="R3762" s="89"/>
      <c r="S3762" s="89"/>
      <c r="T3762" s="89"/>
      <c r="U3762" s="89"/>
      <c r="V3762" s="89"/>
      <c r="W3762" s="89"/>
      <c r="X3762" s="89"/>
      <c r="Y3762" s="89"/>
      <c r="Z3762" s="89"/>
      <c r="AA3762" s="89"/>
      <c r="AB3762" s="89"/>
      <c r="AC3762" s="89"/>
      <c r="AD3762" s="89"/>
      <c r="AE3762" s="89"/>
    </row>
    <row r="3763" spans="5:31" ht="12.75">
      <c r="E3763" s="87"/>
      <c r="F3763" s="87"/>
      <c r="G3763" s="540"/>
      <c r="H3763" s="87"/>
      <c r="I3763" s="89"/>
      <c r="Q3763" s="89"/>
      <c r="R3763" s="89"/>
      <c r="S3763" s="89"/>
      <c r="T3763" s="89"/>
      <c r="U3763" s="89"/>
      <c r="V3763" s="89"/>
      <c r="W3763" s="89"/>
      <c r="X3763" s="89"/>
      <c r="Y3763" s="89"/>
      <c r="Z3763" s="89"/>
      <c r="AA3763" s="89"/>
      <c r="AB3763" s="89"/>
      <c r="AC3763" s="89"/>
      <c r="AD3763" s="89"/>
      <c r="AE3763" s="89"/>
    </row>
    <row r="3764" spans="5:31" ht="12.75">
      <c r="E3764" s="87"/>
      <c r="F3764" s="87"/>
      <c r="G3764" s="540"/>
      <c r="H3764" s="87"/>
      <c r="I3764" s="89"/>
      <c r="Q3764" s="89"/>
      <c r="R3764" s="89"/>
      <c r="S3764" s="89"/>
      <c r="T3764" s="89"/>
      <c r="U3764" s="89"/>
      <c r="V3764" s="89"/>
      <c r="W3764" s="89"/>
      <c r="X3764" s="89"/>
      <c r="Y3764" s="89"/>
      <c r="Z3764" s="89"/>
      <c r="AA3764" s="89"/>
      <c r="AB3764" s="89"/>
      <c r="AC3764" s="89"/>
      <c r="AD3764" s="89"/>
      <c r="AE3764" s="89"/>
    </row>
    <row r="3765" spans="5:31" ht="12.75">
      <c r="E3765" s="87"/>
      <c r="F3765" s="87"/>
      <c r="G3765" s="540"/>
      <c r="H3765" s="87"/>
      <c r="I3765" s="89"/>
      <c r="Q3765" s="89"/>
      <c r="R3765" s="89"/>
      <c r="S3765" s="89"/>
      <c r="T3765" s="89"/>
      <c r="U3765" s="89"/>
      <c r="V3765" s="89"/>
      <c r="W3765" s="89"/>
      <c r="X3765" s="89"/>
      <c r="Y3765" s="89"/>
      <c r="Z3765" s="89"/>
      <c r="AA3765" s="89"/>
      <c r="AB3765" s="89"/>
      <c r="AC3765" s="89"/>
      <c r="AD3765" s="89"/>
      <c r="AE3765" s="89"/>
    </row>
    <row r="3766" spans="5:31" ht="12.75">
      <c r="E3766" s="87"/>
      <c r="F3766" s="87"/>
      <c r="G3766" s="540"/>
      <c r="H3766" s="87"/>
      <c r="I3766" s="89"/>
      <c r="Q3766" s="89"/>
      <c r="R3766" s="89"/>
      <c r="S3766" s="89"/>
      <c r="T3766" s="89"/>
      <c r="U3766" s="89"/>
      <c r="V3766" s="89"/>
      <c r="W3766" s="89"/>
      <c r="X3766" s="89"/>
      <c r="Y3766" s="89"/>
      <c r="Z3766" s="89"/>
      <c r="AA3766" s="89"/>
      <c r="AB3766" s="89"/>
      <c r="AC3766" s="89"/>
      <c r="AD3766" s="89"/>
      <c r="AE3766" s="89"/>
    </row>
    <row r="3767" spans="5:31" ht="12.75">
      <c r="E3767" s="87"/>
      <c r="F3767" s="87"/>
      <c r="G3767" s="540"/>
      <c r="H3767" s="87"/>
      <c r="I3767" s="89"/>
      <c r="Q3767" s="89"/>
      <c r="R3767" s="89"/>
      <c r="S3767" s="89"/>
      <c r="T3767" s="89"/>
      <c r="U3767" s="89"/>
      <c r="V3767" s="89"/>
      <c r="W3767" s="89"/>
      <c r="X3767" s="89"/>
      <c r="Y3767" s="89"/>
      <c r="Z3767" s="89"/>
      <c r="AA3767" s="89"/>
      <c r="AB3767" s="89"/>
      <c r="AC3767" s="89"/>
      <c r="AD3767" s="89"/>
      <c r="AE3767" s="89"/>
    </row>
    <row r="3768" spans="5:31" ht="12.75">
      <c r="E3768" s="87"/>
      <c r="F3768" s="87"/>
      <c r="G3768" s="540"/>
      <c r="H3768" s="87"/>
      <c r="I3768" s="89"/>
      <c r="Q3768" s="89"/>
      <c r="R3768" s="89"/>
      <c r="S3768" s="89"/>
      <c r="T3768" s="89"/>
      <c r="U3768" s="89"/>
      <c r="V3768" s="89"/>
      <c r="W3768" s="89"/>
      <c r="X3768" s="89"/>
      <c r="Y3768" s="89"/>
      <c r="Z3768" s="89"/>
      <c r="AA3768" s="89"/>
      <c r="AB3768" s="89"/>
      <c r="AC3768" s="89"/>
      <c r="AD3768" s="89"/>
      <c r="AE3768" s="89"/>
    </row>
    <row r="3769" spans="5:31" ht="12.75">
      <c r="E3769" s="87"/>
      <c r="F3769" s="87"/>
      <c r="G3769" s="540"/>
      <c r="H3769" s="87"/>
      <c r="I3769" s="89"/>
      <c r="Q3769" s="89"/>
      <c r="R3769" s="89"/>
      <c r="S3769" s="89"/>
      <c r="T3769" s="89"/>
      <c r="U3769" s="89"/>
      <c r="V3769" s="89"/>
      <c r="W3769" s="89"/>
      <c r="X3769" s="89"/>
      <c r="Y3769" s="89"/>
      <c r="Z3769" s="89"/>
      <c r="AA3769" s="89"/>
      <c r="AB3769" s="89"/>
      <c r="AC3769" s="89"/>
      <c r="AD3769" s="89"/>
      <c r="AE3769" s="89"/>
    </row>
    <row r="3770" spans="5:31" ht="12.75">
      <c r="E3770" s="87"/>
      <c r="F3770" s="87"/>
      <c r="G3770" s="540"/>
      <c r="H3770" s="87"/>
      <c r="I3770" s="89"/>
      <c r="Q3770" s="89"/>
      <c r="R3770" s="89"/>
      <c r="S3770" s="89"/>
      <c r="T3770" s="89"/>
      <c r="U3770" s="89"/>
      <c r="V3770" s="89"/>
      <c r="W3770" s="89"/>
      <c r="X3770" s="89"/>
      <c r="Y3770" s="89"/>
      <c r="Z3770" s="89"/>
      <c r="AA3770" s="89"/>
      <c r="AB3770" s="89"/>
      <c r="AC3770" s="89"/>
      <c r="AD3770" s="89"/>
      <c r="AE3770" s="89"/>
    </row>
    <row r="3771" spans="5:31" ht="12.75">
      <c r="E3771" s="87"/>
      <c r="F3771" s="87"/>
      <c r="G3771" s="540"/>
      <c r="H3771" s="87"/>
      <c r="I3771" s="89"/>
      <c r="Q3771" s="89"/>
      <c r="R3771" s="89"/>
      <c r="S3771" s="89"/>
      <c r="T3771" s="89"/>
      <c r="U3771" s="89"/>
      <c r="V3771" s="89"/>
      <c r="W3771" s="89"/>
      <c r="X3771" s="89"/>
      <c r="Y3771" s="89"/>
      <c r="Z3771" s="89"/>
      <c r="AA3771" s="89"/>
      <c r="AB3771" s="89"/>
      <c r="AC3771" s="89"/>
      <c r="AD3771" s="89"/>
      <c r="AE3771" s="89"/>
    </row>
    <row r="3772" spans="5:31" ht="12.75">
      <c r="E3772" s="87"/>
      <c r="F3772" s="87"/>
      <c r="G3772" s="540"/>
      <c r="H3772" s="87"/>
      <c r="I3772" s="89"/>
      <c r="Q3772" s="89"/>
      <c r="R3772" s="89"/>
      <c r="S3772" s="89"/>
      <c r="T3772" s="89"/>
      <c r="U3772" s="89"/>
      <c r="V3772" s="89"/>
      <c r="W3772" s="89"/>
      <c r="X3772" s="89"/>
      <c r="Y3772" s="89"/>
      <c r="Z3772" s="89"/>
      <c r="AA3772" s="89"/>
      <c r="AB3772" s="89"/>
      <c r="AC3772" s="89"/>
      <c r="AD3772" s="89"/>
      <c r="AE3772" s="89"/>
    </row>
    <row r="3773" spans="5:31" ht="12.75">
      <c r="E3773" s="87"/>
      <c r="F3773" s="87"/>
      <c r="G3773" s="540"/>
      <c r="H3773" s="87"/>
      <c r="I3773" s="89"/>
      <c r="Q3773" s="89"/>
      <c r="R3773" s="89"/>
      <c r="S3773" s="89"/>
      <c r="T3773" s="89"/>
      <c r="U3773" s="89"/>
      <c r="V3773" s="89"/>
      <c r="W3773" s="89"/>
      <c r="X3773" s="89"/>
      <c r="Y3773" s="89"/>
      <c r="Z3773" s="89"/>
      <c r="AA3773" s="89"/>
      <c r="AB3773" s="89"/>
      <c r="AC3773" s="89"/>
      <c r="AD3773" s="89"/>
      <c r="AE3773" s="89"/>
    </row>
    <row r="3774" spans="5:31" ht="12.75">
      <c r="E3774" s="87"/>
      <c r="F3774" s="87"/>
      <c r="G3774" s="540"/>
      <c r="H3774" s="87"/>
      <c r="I3774" s="89"/>
      <c r="Q3774" s="89"/>
      <c r="R3774" s="89"/>
      <c r="S3774" s="89"/>
      <c r="T3774" s="89"/>
      <c r="U3774" s="89"/>
      <c r="V3774" s="89"/>
      <c r="W3774" s="89"/>
      <c r="X3774" s="89"/>
      <c r="Y3774" s="89"/>
      <c r="Z3774" s="89"/>
      <c r="AA3774" s="89"/>
      <c r="AB3774" s="89"/>
      <c r="AC3774" s="89"/>
      <c r="AD3774" s="89"/>
      <c r="AE3774" s="89"/>
    </row>
    <row r="3775" spans="5:31" ht="12.75">
      <c r="E3775" s="87"/>
      <c r="F3775" s="87"/>
      <c r="G3775" s="540"/>
      <c r="H3775" s="87"/>
      <c r="I3775" s="89"/>
      <c r="Q3775" s="89"/>
      <c r="R3775" s="89"/>
      <c r="S3775" s="89"/>
      <c r="T3775" s="89"/>
      <c r="U3775" s="89"/>
      <c r="V3775" s="89"/>
      <c r="W3775" s="89"/>
      <c r="X3775" s="89"/>
      <c r="Y3775" s="89"/>
      <c r="Z3775" s="89"/>
      <c r="AA3775" s="89"/>
      <c r="AB3775" s="89"/>
      <c r="AC3775" s="89"/>
      <c r="AD3775" s="89"/>
      <c r="AE3775" s="89"/>
    </row>
    <row r="3776" spans="5:31" ht="12.75">
      <c r="E3776" s="87"/>
      <c r="F3776" s="87"/>
      <c r="G3776" s="540"/>
      <c r="H3776" s="87"/>
      <c r="I3776" s="89"/>
      <c r="Q3776" s="89"/>
      <c r="R3776" s="89"/>
      <c r="S3776" s="89"/>
      <c r="T3776" s="89"/>
      <c r="U3776" s="89"/>
      <c r="V3776" s="89"/>
      <c r="W3776" s="89"/>
      <c r="X3776" s="89"/>
      <c r="Y3776" s="89"/>
      <c r="Z3776" s="89"/>
      <c r="AA3776" s="89"/>
      <c r="AB3776" s="89"/>
      <c r="AC3776" s="89"/>
      <c r="AD3776" s="89"/>
      <c r="AE3776" s="89"/>
    </row>
    <row r="3777" spans="5:31" ht="12.75">
      <c r="E3777" s="87"/>
      <c r="F3777" s="87"/>
      <c r="G3777" s="540"/>
      <c r="H3777" s="87"/>
      <c r="I3777" s="89"/>
      <c r="Q3777" s="89"/>
      <c r="R3777" s="89"/>
      <c r="S3777" s="89"/>
      <c r="T3777" s="89"/>
      <c r="U3777" s="89"/>
      <c r="V3777" s="89"/>
      <c r="W3777" s="89"/>
      <c r="X3777" s="89"/>
      <c r="Y3777" s="89"/>
      <c r="Z3777" s="89"/>
      <c r="AA3777" s="89"/>
      <c r="AB3777" s="89"/>
      <c r="AC3777" s="89"/>
      <c r="AD3777" s="89"/>
      <c r="AE3777" s="89"/>
    </row>
    <row r="3778" spans="5:31" ht="12.75">
      <c r="E3778" s="87"/>
      <c r="F3778" s="87"/>
      <c r="G3778" s="540"/>
      <c r="H3778" s="87"/>
      <c r="I3778" s="89"/>
      <c r="Q3778" s="89"/>
      <c r="R3778" s="89"/>
      <c r="S3778" s="89"/>
      <c r="T3778" s="89"/>
      <c r="U3778" s="89"/>
      <c r="V3778" s="89"/>
      <c r="W3778" s="89"/>
      <c r="X3778" s="89"/>
      <c r="Y3778" s="89"/>
      <c r="Z3778" s="89"/>
      <c r="AA3778" s="89"/>
      <c r="AB3778" s="89"/>
      <c r="AC3778" s="89"/>
      <c r="AD3778" s="89"/>
      <c r="AE3778" s="89"/>
    </row>
    <row r="3779" spans="5:31" ht="12.75">
      <c r="E3779" s="87"/>
      <c r="F3779" s="87"/>
      <c r="G3779" s="540"/>
      <c r="H3779" s="87"/>
      <c r="I3779" s="89"/>
      <c r="Q3779" s="89"/>
      <c r="R3779" s="89"/>
      <c r="S3779" s="89"/>
      <c r="T3779" s="89"/>
      <c r="U3779" s="89"/>
      <c r="V3779" s="89"/>
      <c r="W3779" s="89"/>
      <c r="X3779" s="89"/>
      <c r="Y3779" s="89"/>
      <c r="Z3779" s="89"/>
      <c r="AA3779" s="89"/>
      <c r="AB3779" s="89"/>
      <c r="AC3779" s="89"/>
      <c r="AD3779" s="89"/>
      <c r="AE3779" s="89"/>
    </row>
    <row r="3780" spans="5:31" ht="12.75">
      <c r="E3780" s="87"/>
      <c r="F3780" s="87"/>
      <c r="G3780" s="540"/>
      <c r="H3780" s="87"/>
      <c r="I3780" s="89"/>
      <c r="Q3780" s="89"/>
      <c r="R3780" s="89"/>
      <c r="S3780" s="89"/>
      <c r="T3780" s="89"/>
      <c r="U3780" s="89"/>
      <c r="V3780" s="89"/>
      <c r="W3780" s="89"/>
      <c r="X3780" s="89"/>
      <c r="Y3780" s="89"/>
      <c r="Z3780" s="89"/>
      <c r="AA3780" s="89"/>
      <c r="AB3780" s="89"/>
      <c r="AC3780" s="89"/>
      <c r="AD3780" s="89"/>
      <c r="AE3780" s="89"/>
    </row>
    <row r="3781" spans="5:31" ht="12.75">
      <c r="E3781" s="87"/>
      <c r="F3781" s="87"/>
      <c r="G3781" s="540"/>
      <c r="H3781" s="87"/>
      <c r="I3781" s="89"/>
      <c r="Q3781" s="89"/>
      <c r="R3781" s="89"/>
      <c r="S3781" s="89"/>
      <c r="T3781" s="89"/>
      <c r="U3781" s="89"/>
      <c r="V3781" s="89"/>
      <c r="W3781" s="89"/>
      <c r="X3781" s="89"/>
      <c r="Y3781" s="89"/>
      <c r="Z3781" s="89"/>
      <c r="AA3781" s="89"/>
      <c r="AB3781" s="89"/>
      <c r="AC3781" s="89"/>
      <c r="AD3781" s="89"/>
      <c r="AE3781" s="89"/>
    </row>
    <row r="3782" spans="5:31" ht="12.75">
      <c r="E3782" s="87"/>
      <c r="F3782" s="87"/>
      <c r="G3782" s="540"/>
      <c r="H3782" s="87"/>
      <c r="I3782" s="89"/>
      <c r="Q3782" s="89"/>
      <c r="R3782" s="89"/>
      <c r="S3782" s="89"/>
      <c r="T3782" s="89"/>
      <c r="U3782" s="89"/>
      <c r="V3782" s="89"/>
      <c r="W3782" s="89"/>
      <c r="X3782" s="89"/>
      <c r="Y3782" s="89"/>
      <c r="Z3782" s="89"/>
      <c r="AA3782" s="89"/>
      <c r="AB3782" s="89"/>
      <c r="AC3782" s="89"/>
      <c r="AD3782" s="89"/>
      <c r="AE3782" s="89"/>
    </row>
    <row r="3783" spans="5:31" ht="12.75">
      <c r="E3783" s="87"/>
      <c r="F3783" s="87"/>
      <c r="G3783" s="540"/>
      <c r="H3783" s="87"/>
      <c r="I3783" s="89"/>
      <c r="Q3783" s="89"/>
      <c r="R3783" s="89"/>
      <c r="S3783" s="89"/>
      <c r="T3783" s="89"/>
      <c r="U3783" s="89"/>
      <c r="V3783" s="89"/>
      <c r="W3783" s="89"/>
      <c r="X3783" s="89"/>
      <c r="Y3783" s="89"/>
      <c r="Z3783" s="89"/>
      <c r="AA3783" s="89"/>
      <c r="AB3783" s="89"/>
      <c r="AC3783" s="89"/>
      <c r="AD3783" s="89"/>
      <c r="AE3783" s="89"/>
    </row>
    <row r="3784" spans="5:31" ht="12.75">
      <c r="E3784" s="87"/>
      <c r="F3784" s="87"/>
      <c r="G3784" s="540"/>
      <c r="H3784" s="87"/>
      <c r="I3784" s="89"/>
      <c r="Q3784" s="89"/>
      <c r="R3784" s="89"/>
      <c r="S3784" s="89"/>
      <c r="T3784" s="89"/>
      <c r="U3784" s="89"/>
      <c r="V3784" s="89"/>
      <c r="W3784" s="89"/>
      <c r="X3784" s="89"/>
      <c r="Y3784" s="89"/>
      <c r="Z3784" s="89"/>
      <c r="AA3784" s="89"/>
      <c r="AB3784" s="89"/>
      <c r="AC3784" s="89"/>
      <c r="AD3784" s="89"/>
      <c r="AE3784" s="89"/>
    </row>
    <row r="3785" spans="5:31" ht="12.75">
      <c r="E3785" s="87"/>
      <c r="F3785" s="87"/>
      <c r="G3785" s="540"/>
      <c r="H3785" s="87"/>
      <c r="I3785" s="89"/>
      <c r="Q3785" s="89"/>
      <c r="R3785" s="89"/>
      <c r="S3785" s="89"/>
      <c r="T3785" s="89"/>
      <c r="U3785" s="89"/>
      <c r="V3785" s="89"/>
      <c r="W3785" s="89"/>
      <c r="X3785" s="89"/>
      <c r="Y3785" s="89"/>
      <c r="Z3785" s="89"/>
      <c r="AA3785" s="89"/>
      <c r="AB3785" s="89"/>
      <c r="AC3785" s="89"/>
      <c r="AD3785" s="89"/>
      <c r="AE3785" s="89"/>
    </row>
    <row r="3786" spans="5:31" ht="12.75">
      <c r="E3786" s="87"/>
      <c r="F3786" s="87"/>
      <c r="G3786" s="540"/>
      <c r="H3786" s="87"/>
      <c r="I3786" s="89"/>
      <c r="Q3786" s="89"/>
      <c r="R3786" s="89"/>
      <c r="S3786" s="89"/>
      <c r="T3786" s="89"/>
      <c r="U3786" s="89"/>
      <c r="V3786" s="89"/>
      <c r="W3786" s="89"/>
      <c r="X3786" s="89"/>
      <c r="Y3786" s="89"/>
      <c r="Z3786" s="89"/>
      <c r="AA3786" s="89"/>
      <c r="AB3786" s="89"/>
      <c r="AC3786" s="89"/>
      <c r="AD3786" s="89"/>
      <c r="AE3786" s="89"/>
    </row>
    <row r="3787" spans="5:31" ht="12.75">
      <c r="E3787" s="87"/>
      <c r="F3787" s="87"/>
      <c r="G3787" s="540"/>
      <c r="H3787" s="87"/>
      <c r="I3787" s="89"/>
      <c r="Q3787" s="89"/>
      <c r="R3787" s="89"/>
      <c r="S3787" s="89"/>
      <c r="T3787" s="89"/>
      <c r="U3787" s="89"/>
      <c r="V3787" s="89"/>
      <c r="W3787" s="89"/>
      <c r="X3787" s="89"/>
      <c r="Y3787" s="89"/>
      <c r="Z3787" s="89"/>
      <c r="AA3787" s="89"/>
      <c r="AB3787" s="89"/>
      <c r="AC3787" s="89"/>
      <c r="AD3787" s="89"/>
      <c r="AE3787" s="89"/>
    </row>
    <row r="3788" spans="5:31" ht="12.75">
      <c r="E3788" s="87"/>
      <c r="F3788" s="87"/>
      <c r="G3788" s="540"/>
      <c r="H3788" s="87"/>
      <c r="I3788" s="89"/>
      <c r="Q3788" s="89"/>
      <c r="R3788" s="89"/>
      <c r="S3788" s="89"/>
      <c r="T3788" s="89"/>
      <c r="U3788" s="89"/>
      <c r="V3788" s="89"/>
      <c r="W3788" s="89"/>
      <c r="X3788" s="89"/>
      <c r="Y3788" s="89"/>
      <c r="Z3788" s="89"/>
      <c r="AA3788" s="89"/>
      <c r="AB3788" s="89"/>
      <c r="AC3788" s="89"/>
      <c r="AD3788" s="89"/>
      <c r="AE3788" s="89"/>
    </row>
    <row r="3789" spans="5:31" ht="12.75">
      <c r="E3789" s="87"/>
      <c r="F3789" s="87"/>
      <c r="G3789" s="540"/>
      <c r="H3789" s="87"/>
      <c r="I3789" s="89"/>
      <c r="Q3789" s="89"/>
      <c r="R3789" s="89"/>
      <c r="S3789" s="89"/>
      <c r="T3789" s="89"/>
      <c r="U3789" s="89"/>
      <c r="V3789" s="89"/>
      <c r="W3789" s="89"/>
      <c r="X3789" s="89"/>
      <c r="Y3789" s="89"/>
      <c r="Z3789" s="89"/>
      <c r="AA3789" s="89"/>
      <c r="AB3789" s="89"/>
      <c r="AC3789" s="89"/>
      <c r="AD3789" s="89"/>
      <c r="AE3789" s="89"/>
    </row>
    <row r="3790" spans="5:31" ht="12.75">
      <c r="E3790" s="87"/>
      <c r="F3790" s="87"/>
      <c r="G3790" s="540"/>
      <c r="H3790" s="87"/>
      <c r="I3790" s="89"/>
      <c r="Q3790" s="89"/>
      <c r="R3790" s="89"/>
      <c r="S3790" s="89"/>
      <c r="T3790" s="89"/>
      <c r="U3790" s="89"/>
      <c r="V3790" s="89"/>
      <c r="W3790" s="89"/>
      <c r="X3790" s="89"/>
      <c r="Y3790" s="89"/>
      <c r="Z3790" s="89"/>
      <c r="AA3790" s="89"/>
      <c r="AB3790" s="89"/>
      <c r="AC3790" s="89"/>
      <c r="AD3790" s="89"/>
      <c r="AE3790" s="89"/>
    </row>
    <row r="3791" spans="5:31" ht="12.75">
      <c r="E3791" s="87"/>
      <c r="F3791" s="87"/>
      <c r="G3791" s="540"/>
      <c r="H3791" s="87"/>
      <c r="I3791" s="89"/>
      <c r="Q3791" s="89"/>
      <c r="R3791" s="89"/>
      <c r="S3791" s="89"/>
      <c r="T3791" s="89"/>
      <c r="U3791" s="89"/>
      <c r="V3791" s="89"/>
      <c r="W3791" s="89"/>
      <c r="X3791" s="89"/>
      <c r="Y3791" s="89"/>
      <c r="Z3791" s="89"/>
      <c r="AA3791" s="89"/>
      <c r="AB3791" s="89"/>
      <c r="AC3791" s="89"/>
      <c r="AD3791" s="89"/>
      <c r="AE3791" s="89"/>
    </row>
    <row r="3792" spans="5:31" ht="12.75">
      <c r="E3792" s="87"/>
      <c r="F3792" s="87"/>
      <c r="G3792" s="540"/>
      <c r="H3792" s="87"/>
      <c r="I3792" s="89"/>
      <c r="Q3792" s="89"/>
      <c r="R3792" s="89"/>
      <c r="S3792" s="89"/>
      <c r="T3792" s="89"/>
      <c r="U3792" s="89"/>
      <c r="V3792" s="89"/>
      <c r="W3792" s="89"/>
      <c r="X3792" s="89"/>
      <c r="Y3792" s="89"/>
      <c r="Z3792" s="89"/>
      <c r="AA3792" s="89"/>
      <c r="AB3792" s="89"/>
      <c r="AC3792" s="89"/>
      <c r="AD3792" s="89"/>
      <c r="AE3792" s="89"/>
    </row>
    <row r="3793" spans="5:31" ht="12.75">
      <c r="E3793" s="87"/>
      <c r="F3793" s="87"/>
      <c r="G3793" s="540"/>
      <c r="H3793" s="87"/>
      <c r="I3793" s="89"/>
      <c r="Q3793" s="89"/>
      <c r="R3793" s="89"/>
      <c r="S3793" s="89"/>
      <c r="T3793" s="89"/>
      <c r="U3793" s="89"/>
      <c r="V3793" s="89"/>
      <c r="W3793" s="89"/>
      <c r="X3793" s="89"/>
      <c r="Y3793" s="89"/>
      <c r="Z3793" s="89"/>
      <c r="AA3793" s="89"/>
      <c r="AB3793" s="89"/>
      <c r="AC3793" s="89"/>
      <c r="AD3793" s="89"/>
      <c r="AE3793" s="89"/>
    </row>
    <row r="3794" spans="5:31" ht="12.75">
      <c r="E3794" s="87"/>
      <c r="F3794" s="87"/>
      <c r="G3794" s="540"/>
      <c r="H3794" s="87"/>
      <c r="I3794" s="89"/>
      <c r="Q3794" s="89"/>
      <c r="R3794" s="89"/>
      <c r="S3794" s="89"/>
      <c r="T3794" s="89"/>
      <c r="U3794" s="89"/>
      <c r="V3794" s="89"/>
      <c r="W3794" s="89"/>
      <c r="X3794" s="89"/>
      <c r="Y3794" s="89"/>
      <c r="Z3794" s="89"/>
      <c r="AA3794" s="89"/>
      <c r="AB3794" s="89"/>
      <c r="AC3794" s="89"/>
      <c r="AD3794" s="89"/>
      <c r="AE3794" s="89"/>
    </row>
    <row r="3795" spans="5:31" ht="12.75">
      <c r="E3795" s="87"/>
      <c r="F3795" s="87"/>
      <c r="G3795" s="540"/>
      <c r="H3795" s="87"/>
      <c r="I3795" s="89"/>
      <c r="Q3795" s="89"/>
      <c r="R3795" s="89"/>
      <c r="S3795" s="89"/>
      <c r="T3795" s="89"/>
      <c r="U3795" s="89"/>
      <c r="V3795" s="89"/>
      <c r="W3795" s="89"/>
      <c r="X3795" s="89"/>
      <c r="Y3795" s="89"/>
      <c r="Z3795" s="89"/>
      <c r="AA3795" s="89"/>
      <c r="AB3795" s="89"/>
      <c r="AC3795" s="89"/>
      <c r="AD3795" s="89"/>
      <c r="AE3795" s="89"/>
    </row>
    <row r="3796" spans="5:31" ht="12.75">
      <c r="E3796" s="87"/>
      <c r="F3796" s="87"/>
      <c r="G3796" s="540"/>
      <c r="H3796" s="87"/>
      <c r="I3796" s="89"/>
      <c r="Q3796" s="89"/>
      <c r="R3796" s="89"/>
      <c r="S3796" s="89"/>
      <c r="T3796" s="89"/>
      <c r="U3796" s="89"/>
      <c r="V3796" s="89"/>
      <c r="W3796" s="89"/>
      <c r="X3796" s="89"/>
      <c r="Y3796" s="89"/>
      <c r="Z3796" s="89"/>
      <c r="AA3796" s="89"/>
      <c r="AB3796" s="89"/>
      <c r="AC3796" s="89"/>
      <c r="AD3796" s="89"/>
      <c r="AE3796" s="89"/>
    </row>
    <row r="3797" spans="5:31" ht="12.75">
      <c r="E3797" s="87"/>
      <c r="F3797" s="87"/>
      <c r="G3797" s="540"/>
      <c r="H3797" s="87"/>
      <c r="I3797" s="89"/>
      <c r="Q3797" s="89"/>
      <c r="R3797" s="89"/>
      <c r="S3797" s="89"/>
      <c r="T3797" s="89"/>
      <c r="U3797" s="89"/>
      <c r="V3797" s="89"/>
      <c r="W3797" s="89"/>
      <c r="X3797" s="89"/>
      <c r="Y3797" s="89"/>
      <c r="Z3797" s="89"/>
      <c r="AA3797" s="89"/>
      <c r="AB3797" s="89"/>
      <c r="AC3797" s="89"/>
      <c r="AD3797" s="89"/>
      <c r="AE3797" s="89"/>
    </row>
    <row r="3798" spans="5:31" ht="12.75">
      <c r="E3798" s="87"/>
      <c r="F3798" s="87"/>
      <c r="G3798" s="540"/>
      <c r="H3798" s="87"/>
      <c r="I3798" s="89"/>
      <c r="Q3798" s="89"/>
      <c r="R3798" s="89"/>
      <c r="S3798" s="89"/>
      <c r="T3798" s="89"/>
      <c r="U3798" s="89"/>
      <c r="V3798" s="89"/>
      <c r="W3798" s="89"/>
      <c r="X3798" s="89"/>
      <c r="Y3798" s="89"/>
      <c r="Z3798" s="89"/>
      <c r="AA3798" s="89"/>
      <c r="AB3798" s="89"/>
      <c r="AC3798" s="89"/>
      <c r="AD3798" s="89"/>
      <c r="AE3798" s="89"/>
    </row>
    <row r="3799" spans="5:31" ht="12.75">
      <c r="E3799" s="87"/>
      <c r="F3799" s="87"/>
      <c r="G3799" s="540"/>
      <c r="H3799" s="87"/>
      <c r="I3799" s="89"/>
      <c r="Q3799" s="89"/>
      <c r="R3799" s="89"/>
      <c r="S3799" s="89"/>
      <c r="T3799" s="89"/>
      <c r="U3799" s="89"/>
      <c r="V3799" s="89"/>
      <c r="W3799" s="89"/>
      <c r="X3799" s="89"/>
      <c r="Y3799" s="89"/>
      <c r="Z3799" s="89"/>
      <c r="AA3799" s="89"/>
      <c r="AB3799" s="89"/>
      <c r="AC3799" s="89"/>
      <c r="AD3799" s="89"/>
      <c r="AE3799" s="89"/>
    </row>
    <row r="3800" spans="5:31" ht="12.75">
      <c r="E3800" s="87"/>
      <c r="F3800" s="87"/>
      <c r="G3800" s="540"/>
      <c r="H3800" s="87"/>
      <c r="I3800" s="89"/>
      <c r="Q3800" s="89"/>
      <c r="R3800" s="89"/>
      <c r="S3800" s="89"/>
      <c r="T3800" s="89"/>
      <c r="U3800" s="89"/>
      <c r="V3800" s="89"/>
      <c r="W3800" s="89"/>
      <c r="X3800" s="89"/>
      <c r="Y3800" s="89"/>
      <c r="Z3800" s="89"/>
      <c r="AA3800" s="89"/>
      <c r="AB3800" s="89"/>
      <c r="AC3800" s="89"/>
      <c r="AD3800" s="89"/>
      <c r="AE3800" s="89"/>
    </row>
    <row r="3801" spans="5:31" ht="12.75">
      <c r="E3801" s="87"/>
      <c r="F3801" s="87"/>
      <c r="G3801" s="540"/>
      <c r="H3801" s="87"/>
      <c r="I3801" s="89"/>
      <c r="Q3801" s="89"/>
      <c r="R3801" s="89"/>
      <c r="S3801" s="89"/>
      <c r="T3801" s="89"/>
      <c r="U3801" s="89"/>
      <c r="V3801" s="89"/>
      <c r="W3801" s="89"/>
      <c r="X3801" s="89"/>
      <c r="Y3801" s="89"/>
      <c r="Z3801" s="89"/>
      <c r="AA3801" s="89"/>
      <c r="AB3801" s="89"/>
      <c r="AC3801" s="89"/>
      <c r="AD3801" s="89"/>
      <c r="AE3801" s="89"/>
    </row>
    <row r="3802" spans="5:31" ht="12.75">
      <c r="E3802" s="87"/>
      <c r="F3802" s="87"/>
      <c r="G3802" s="540"/>
      <c r="H3802" s="87"/>
      <c r="I3802" s="89"/>
      <c r="Q3802" s="89"/>
      <c r="R3802" s="89"/>
      <c r="S3802" s="89"/>
      <c r="T3802" s="89"/>
      <c r="U3802" s="89"/>
      <c r="V3802" s="89"/>
      <c r="W3802" s="89"/>
      <c r="X3802" s="89"/>
      <c r="Y3802" s="89"/>
      <c r="Z3802" s="89"/>
      <c r="AA3802" s="89"/>
      <c r="AB3802" s="89"/>
      <c r="AC3802" s="89"/>
      <c r="AD3802" s="89"/>
      <c r="AE3802" s="89"/>
    </row>
    <row r="3803" spans="5:31" ht="12.75">
      <c r="E3803" s="87"/>
      <c r="F3803" s="87"/>
      <c r="G3803" s="540"/>
      <c r="H3803" s="87"/>
      <c r="I3803" s="89"/>
      <c r="Q3803" s="89"/>
      <c r="R3803" s="89"/>
      <c r="S3803" s="89"/>
      <c r="T3803" s="89"/>
      <c r="U3803" s="89"/>
      <c r="V3803" s="89"/>
      <c r="W3803" s="89"/>
      <c r="X3803" s="89"/>
      <c r="Y3803" s="89"/>
      <c r="Z3803" s="89"/>
      <c r="AA3803" s="89"/>
      <c r="AB3803" s="89"/>
      <c r="AC3803" s="89"/>
      <c r="AD3803" s="89"/>
      <c r="AE3803" s="89"/>
    </row>
    <row r="3804" spans="5:31" ht="12.75">
      <c r="E3804" s="87"/>
      <c r="F3804" s="87"/>
      <c r="G3804" s="540"/>
      <c r="H3804" s="87"/>
      <c r="I3804" s="89"/>
      <c r="Q3804" s="89"/>
      <c r="R3804" s="89"/>
      <c r="S3804" s="89"/>
      <c r="T3804" s="89"/>
      <c r="U3804" s="89"/>
      <c r="V3804" s="89"/>
      <c r="W3804" s="89"/>
      <c r="X3804" s="89"/>
      <c r="Y3804" s="89"/>
      <c r="Z3804" s="89"/>
      <c r="AA3804" s="89"/>
      <c r="AB3804" s="89"/>
      <c r="AC3804" s="89"/>
      <c r="AD3804" s="89"/>
      <c r="AE3804" s="89"/>
    </row>
    <row r="3805" spans="5:31" ht="12.75">
      <c r="E3805" s="87"/>
      <c r="F3805" s="87"/>
      <c r="G3805" s="540"/>
      <c r="H3805" s="87"/>
      <c r="I3805" s="89"/>
      <c r="Q3805" s="89"/>
      <c r="R3805" s="89"/>
      <c r="S3805" s="89"/>
      <c r="T3805" s="89"/>
      <c r="U3805" s="89"/>
      <c r="V3805" s="89"/>
      <c r="W3805" s="89"/>
      <c r="X3805" s="89"/>
      <c r="Y3805" s="89"/>
      <c r="Z3805" s="89"/>
      <c r="AA3805" s="89"/>
      <c r="AB3805" s="89"/>
      <c r="AC3805" s="89"/>
      <c r="AD3805" s="89"/>
      <c r="AE3805" s="89"/>
    </row>
    <row r="3806" spans="5:31" ht="12.75">
      <c r="E3806" s="87"/>
      <c r="F3806" s="87"/>
      <c r="G3806" s="540"/>
      <c r="H3806" s="87"/>
      <c r="I3806" s="89"/>
      <c r="Q3806" s="89"/>
      <c r="R3806" s="89"/>
      <c r="S3806" s="89"/>
      <c r="T3806" s="89"/>
      <c r="U3806" s="89"/>
      <c r="V3806" s="89"/>
      <c r="W3806" s="89"/>
      <c r="X3806" s="89"/>
      <c r="Y3806" s="89"/>
      <c r="Z3806" s="89"/>
      <c r="AA3806" s="89"/>
      <c r="AB3806" s="89"/>
      <c r="AC3806" s="89"/>
      <c r="AD3806" s="89"/>
      <c r="AE3806" s="89"/>
    </row>
    <row r="3807" spans="5:31" ht="12.75">
      <c r="E3807" s="87"/>
      <c r="F3807" s="87"/>
      <c r="G3807" s="540"/>
      <c r="H3807" s="87"/>
      <c r="I3807" s="89"/>
      <c r="Q3807" s="89"/>
      <c r="R3807" s="89"/>
      <c r="S3807" s="89"/>
      <c r="T3807" s="89"/>
      <c r="U3807" s="89"/>
      <c r="V3807" s="89"/>
      <c r="W3807" s="89"/>
      <c r="X3807" s="89"/>
      <c r="Y3807" s="89"/>
      <c r="Z3807" s="89"/>
      <c r="AA3807" s="89"/>
      <c r="AB3807" s="89"/>
      <c r="AC3807" s="89"/>
      <c r="AD3807" s="89"/>
      <c r="AE3807" s="89"/>
    </row>
    <row r="3808" spans="5:31" ht="12.75">
      <c r="E3808" s="87"/>
      <c r="F3808" s="87"/>
      <c r="G3808" s="540"/>
      <c r="H3808" s="87"/>
      <c r="I3808" s="89"/>
      <c r="Q3808" s="89"/>
      <c r="R3808" s="89"/>
      <c r="S3808" s="89"/>
      <c r="T3808" s="89"/>
      <c r="U3808" s="89"/>
      <c r="V3808" s="89"/>
      <c r="W3808" s="89"/>
      <c r="X3808" s="89"/>
      <c r="Y3808" s="89"/>
      <c r="Z3808" s="89"/>
      <c r="AA3808" s="89"/>
      <c r="AB3808" s="89"/>
      <c r="AC3808" s="89"/>
      <c r="AD3808" s="89"/>
      <c r="AE3808" s="89"/>
    </row>
    <row r="3809" spans="5:31" ht="12.75">
      <c r="E3809" s="87"/>
      <c r="F3809" s="87"/>
      <c r="G3809" s="540"/>
      <c r="H3809" s="87"/>
      <c r="I3809" s="89"/>
      <c r="Q3809" s="89"/>
      <c r="R3809" s="89"/>
      <c r="S3809" s="89"/>
      <c r="T3809" s="89"/>
      <c r="U3809" s="89"/>
      <c r="V3809" s="89"/>
      <c r="W3809" s="89"/>
      <c r="X3809" s="89"/>
      <c r="Y3809" s="89"/>
      <c r="Z3809" s="89"/>
      <c r="AA3809" s="89"/>
      <c r="AB3809" s="89"/>
      <c r="AC3809" s="89"/>
      <c r="AD3809" s="89"/>
      <c r="AE3809" s="89"/>
    </row>
    <row r="3810" spans="5:31" ht="12.75">
      <c r="E3810" s="87"/>
      <c r="F3810" s="87"/>
      <c r="G3810" s="540"/>
      <c r="H3810" s="87"/>
      <c r="I3810" s="89"/>
      <c r="Q3810" s="89"/>
      <c r="R3810" s="89"/>
      <c r="S3810" s="89"/>
      <c r="T3810" s="89"/>
      <c r="U3810" s="89"/>
      <c r="V3810" s="89"/>
      <c r="W3810" s="89"/>
      <c r="X3810" s="89"/>
      <c r="Y3810" s="89"/>
      <c r="Z3810" s="89"/>
      <c r="AA3810" s="89"/>
      <c r="AB3810" s="89"/>
      <c r="AC3810" s="89"/>
      <c r="AD3810" s="89"/>
      <c r="AE3810" s="89"/>
    </row>
    <row r="3811" spans="5:31" ht="12.75">
      <c r="E3811" s="87"/>
      <c r="F3811" s="87"/>
      <c r="G3811" s="540"/>
      <c r="H3811" s="87"/>
      <c r="I3811" s="89"/>
      <c r="Q3811" s="89"/>
      <c r="R3811" s="89"/>
      <c r="S3811" s="89"/>
      <c r="T3811" s="89"/>
      <c r="U3811" s="89"/>
      <c r="V3811" s="89"/>
      <c r="W3811" s="89"/>
      <c r="X3811" s="89"/>
      <c r="Y3811" s="89"/>
      <c r="Z3811" s="89"/>
      <c r="AA3811" s="89"/>
      <c r="AB3811" s="89"/>
      <c r="AC3811" s="89"/>
      <c r="AD3811" s="89"/>
      <c r="AE3811" s="89"/>
    </row>
    <row r="3812" spans="5:31" ht="12.75">
      <c r="E3812" s="87"/>
      <c r="F3812" s="87"/>
      <c r="G3812" s="540"/>
      <c r="H3812" s="87"/>
      <c r="I3812" s="89"/>
      <c r="Q3812" s="89"/>
      <c r="R3812" s="89"/>
      <c r="S3812" s="89"/>
      <c r="T3812" s="89"/>
      <c r="U3812" s="89"/>
      <c r="V3812" s="89"/>
      <c r="W3812" s="89"/>
      <c r="X3812" s="89"/>
      <c r="Y3812" s="89"/>
      <c r="Z3812" s="89"/>
      <c r="AA3812" s="89"/>
      <c r="AB3812" s="89"/>
      <c r="AC3812" s="89"/>
      <c r="AD3812" s="89"/>
      <c r="AE3812" s="89"/>
    </row>
    <row r="3813" spans="5:31" ht="12.75">
      <c r="E3813" s="87"/>
      <c r="F3813" s="87"/>
      <c r="G3813" s="540"/>
      <c r="H3813" s="87"/>
      <c r="I3813" s="89"/>
      <c r="Q3813" s="89"/>
      <c r="R3813" s="89"/>
      <c r="S3813" s="89"/>
      <c r="T3813" s="89"/>
      <c r="U3813" s="89"/>
      <c r="V3813" s="89"/>
      <c r="W3813" s="89"/>
      <c r="X3813" s="89"/>
      <c r="Y3813" s="89"/>
      <c r="Z3813" s="89"/>
      <c r="AA3813" s="89"/>
      <c r="AB3813" s="89"/>
      <c r="AC3813" s="89"/>
      <c r="AD3813" s="89"/>
      <c r="AE3813" s="89"/>
    </row>
    <row r="3814" spans="5:31" ht="12.75">
      <c r="E3814" s="87"/>
      <c r="F3814" s="87"/>
      <c r="G3814" s="540"/>
      <c r="H3814" s="87"/>
      <c r="I3814" s="89"/>
      <c r="Q3814" s="89"/>
      <c r="R3814" s="89"/>
      <c r="S3814" s="89"/>
      <c r="T3814" s="89"/>
      <c r="U3814" s="89"/>
      <c r="V3814" s="89"/>
      <c r="W3814" s="89"/>
      <c r="X3814" s="89"/>
      <c r="Y3814" s="89"/>
      <c r="Z3814" s="89"/>
      <c r="AA3814" s="89"/>
      <c r="AB3814" s="89"/>
      <c r="AC3814" s="89"/>
      <c r="AD3814" s="89"/>
      <c r="AE3814" s="89"/>
    </row>
    <row r="3815" spans="5:31" ht="12.75">
      <c r="E3815" s="87"/>
      <c r="F3815" s="87"/>
      <c r="G3815" s="540"/>
      <c r="H3815" s="87"/>
      <c r="I3815" s="89"/>
      <c r="Q3815" s="89"/>
      <c r="R3815" s="89"/>
      <c r="S3815" s="89"/>
      <c r="T3815" s="89"/>
      <c r="U3815" s="89"/>
      <c r="V3815" s="89"/>
      <c r="W3815" s="89"/>
      <c r="X3815" s="89"/>
      <c r="Y3815" s="89"/>
      <c r="Z3815" s="89"/>
      <c r="AA3815" s="89"/>
      <c r="AB3815" s="89"/>
      <c r="AC3815" s="89"/>
      <c r="AD3815" s="89"/>
      <c r="AE3815" s="89"/>
    </row>
    <row r="3816" spans="5:31" ht="12.75">
      <c r="E3816" s="87"/>
      <c r="F3816" s="87"/>
      <c r="G3816" s="540"/>
      <c r="H3816" s="87"/>
      <c r="I3816" s="89"/>
      <c r="Q3816" s="89"/>
      <c r="R3816" s="89"/>
      <c r="S3816" s="89"/>
      <c r="T3816" s="89"/>
      <c r="U3816" s="89"/>
      <c r="V3816" s="89"/>
      <c r="W3816" s="89"/>
      <c r="X3816" s="89"/>
      <c r="Y3816" s="89"/>
      <c r="Z3816" s="89"/>
      <c r="AA3816" s="89"/>
      <c r="AB3816" s="89"/>
      <c r="AC3816" s="89"/>
      <c r="AD3816" s="89"/>
      <c r="AE3816" s="89"/>
    </row>
    <row r="3817" spans="5:31" ht="12.75">
      <c r="E3817" s="87"/>
      <c r="F3817" s="87"/>
      <c r="G3817" s="540"/>
      <c r="H3817" s="87"/>
      <c r="I3817" s="89"/>
      <c r="Q3817" s="89"/>
      <c r="R3817" s="89"/>
      <c r="S3817" s="89"/>
      <c r="T3817" s="89"/>
      <c r="U3817" s="89"/>
      <c r="V3817" s="89"/>
      <c r="W3817" s="89"/>
      <c r="X3817" s="89"/>
      <c r="Y3817" s="89"/>
      <c r="Z3817" s="89"/>
      <c r="AA3817" s="89"/>
      <c r="AB3817" s="89"/>
      <c r="AC3817" s="89"/>
      <c r="AD3817" s="89"/>
      <c r="AE3817" s="89"/>
    </row>
    <row r="3818" spans="5:31" ht="12.75">
      <c r="E3818" s="87"/>
      <c r="F3818" s="87"/>
      <c r="G3818" s="540"/>
      <c r="H3818" s="87"/>
      <c r="I3818" s="89"/>
      <c r="Q3818" s="89"/>
      <c r="R3818" s="89"/>
      <c r="S3818" s="89"/>
      <c r="T3818" s="89"/>
      <c r="U3818" s="89"/>
      <c r="V3818" s="89"/>
      <c r="W3818" s="89"/>
      <c r="X3818" s="89"/>
      <c r="Y3818" s="89"/>
      <c r="Z3818" s="89"/>
      <c r="AA3818" s="89"/>
      <c r="AB3818" s="89"/>
      <c r="AC3818" s="89"/>
      <c r="AD3818" s="89"/>
      <c r="AE3818" s="89"/>
    </row>
    <row r="3819" spans="5:31" ht="12.75">
      <c r="E3819" s="87"/>
      <c r="F3819" s="87"/>
      <c r="G3819" s="540"/>
      <c r="H3819" s="87"/>
      <c r="I3819" s="89"/>
      <c r="Q3819" s="89"/>
      <c r="R3819" s="89"/>
      <c r="S3819" s="89"/>
      <c r="T3819" s="89"/>
      <c r="U3819" s="89"/>
      <c r="V3819" s="89"/>
      <c r="W3819" s="89"/>
      <c r="X3819" s="89"/>
      <c r="Y3819" s="89"/>
      <c r="Z3819" s="89"/>
      <c r="AA3819" s="89"/>
      <c r="AB3819" s="89"/>
      <c r="AC3819" s="89"/>
      <c r="AD3819" s="89"/>
      <c r="AE3819" s="89"/>
    </row>
    <row r="3820" spans="5:31" ht="12.75">
      <c r="E3820" s="87"/>
      <c r="F3820" s="87"/>
      <c r="G3820" s="540"/>
      <c r="H3820" s="87"/>
      <c r="I3820" s="89"/>
      <c r="Q3820" s="89"/>
      <c r="R3820" s="89"/>
      <c r="S3820" s="89"/>
      <c r="T3820" s="89"/>
      <c r="U3820" s="89"/>
      <c r="V3820" s="89"/>
      <c r="W3820" s="89"/>
      <c r="X3820" s="89"/>
      <c r="Y3820" s="89"/>
      <c r="Z3820" s="89"/>
      <c r="AA3820" s="89"/>
      <c r="AB3820" s="89"/>
      <c r="AC3820" s="89"/>
      <c r="AD3820" s="89"/>
      <c r="AE3820" s="89"/>
    </row>
    <row r="3821" spans="5:31" ht="12.75">
      <c r="E3821" s="87"/>
      <c r="F3821" s="87"/>
      <c r="G3821" s="540"/>
      <c r="H3821" s="87"/>
      <c r="I3821" s="89"/>
      <c r="Q3821" s="89"/>
      <c r="R3821" s="89"/>
      <c r="S3821" s="89"/>
      <c r="T3821" s="89"/>
      <c r="U3821" s="89"/>
      <c r="V3821" s="89"/>
      <c r="W3821" s="89"/>
      <c r="X3821" s="89"/>
      <c r="Y3821" s="89"/>
      <c r="Z3821" s="89"/>
      <c r="AA3821" s="89"/>
      <c r="AB3821" s="89"/>
      <c r="AC3821" s="89"/>
      <c r="AD3821" s="89"/>
      <c r="AE3821" s="89"/>
    </row>
    <row r="3822" spans="5:31" ht="12.75">
      <c r="E3822" s="87"/>
      <c r="F3822" s="87"/>
      <c r="G3822" s="540"/>
      <c r="H3822" s="87"/>
      <c r="I3822" s="89"/>
      <c r="Q3822" s="89"/>
      <c r="R3822" s="89"/>
      <c r="S3822" s="89"/>
      <c r="T3822" s="89"/>
      <c r="U3822" s="89"/>
      <c r="V3822" s="89"/>
      <c r="W3822" s="89"/>
      <c r="X3822" s="89"/>
      <c r="Y3822" s="89"/>
      <c r="Z3822" s="89"/>
      <c r="AA3822" s="89"/>
      <c r="AB3822" s="89"/>
      <c r="AC3822" s="89"/>
      <c r="AD3822" s="89"/>
      <c r="AE3822" s="89"/>
    </row>
    <row r="3823" spans="5:31" ht="12.75">
      <c r="E3823" s="87"/>
      <c r="F3823" s="87"/>
      <c r="G3823" s="540"/>
      <c r="H3823" s="87"/>
      <c r="I3823" s="89"/>
      <c r="Q3823" s="89"/>
      <c r="R3823" s="89"/>
      <c r="S3823" s="89"/>
      <c r="T3823" s="89"/>
      <c r="U3823" s="89"/>
      <c r="V3823" s="89"/>
      <c r="W3823" s="89"/>
      <c r="X3823" s="89"/>
      <c r="Y3823" s="89"/>
      <c r="Z3823" s="89"/>
      <c r="AA3823" s="89"/>
      <c r="AB3823" s="89"/>
      <c r="AC3823" s="89"/>
      <c r="AD3823" s="89"/>
      <c r="AE3823" s="89"/>
    </row>
    <row r="3824" spans="5:31" ht="12.75">
      <c r="E3824" s="87"/>
      <c r="F3824" s="87"/>
      <c r="G3824" s="540"/>
      <c r="H3824" s="87"/>
      <c r="I3824" s="89"/>
      <c r="Q3824" s="89"/>
      <c r="R3824" s="89"/>
      <c r="S3824" s="89"/>
      <c r="T3824" s="89"/>
      <c r="U3824" s="89"/>
      <c r="V3824" s="89"/>
      <c r="W3824" s="89"/>
      <c r="X3824" s="89"/>
      <c r="Y3824" s="89"/>
      <c r="Z3824" s="89"/>
      <c r="AA3824" s="89"/>
      <c r="AB3824" s="89"/>
      <c r="AC3824" s="89"/>
      <c r="AD3824" s="89"/>
      <c r="AE3824" s="89"/>
    </row>
    <row r="3825" spans="5:31" ht="12.75">
      <c r="E3825" s="87"/>
      <c r="F3825" s="87"/>
      <c r="G3825" s="540"/>
      <c r="H3825" s="87"/>
      <c r="I3825" s="89"/>
      <c r="Q3825" s="89"/>
      <c r="R3825" s="89"/>
      <c r="S3825" s="89"/>
      <c r="T3825" s="89"/>
      <c r="U3825" s="89"/>
      <c r="V3825" s="89"/>
      <c r="W3825" s="89"/>
      <c r="X3825" s="89"/>
      <c r="Y3825" s="89"/>
      <c r="Z3825" s="89"/>
      <c r="AA3825" s="89"/>
      <c r="AB3825" s="89"/>
      <c r="AC3825" s="89"/>
      <c r="AD3825" s="89"/>
      <c r="AE3825" s="89"/>
    </row>
    <row r="3826" spans="5:31" ht="12.75">
      <c r="E3826" s="87"/>
      <c r="F3826" s="87"/>
      <c r="G3826" s="540"/>
      <c r="H3826" s="87"/>
      <c r="I3826" s="89"/>
      <c r="Q3826" s="89"/>
      <c r="R3826" s="89"/>
      <c r="S3826" s="89"/>
      <c r="T3826" s="89"/>
      <c r="U3826" s="89"/>
      <c r="V3826" s="89"/>
      <c r="W3826" s="89"/>
      <c r="X3826" s="89"/>
      <c r="Y3826" s="89"/>
      <c r="Z3826" s="89"/>
      <c r="AA3826" s="89"/>
      <c r="AB3826" s="89"/>
      <c r="AC3826" s="89"/>
      <c r="AD3826" s="89"/>
      <c r="AE3826" s="89"/>
    </row>
    <row r="3827" spans="5:31" ht="12.75">
      <c r="E3827" s="87"/>
      <c r="F3827" s="87"/>
      <c r="G3827" s="540"/>
      <c r="H3827" s="87"/>
      <c r="I3827" s="89"/>
      <c r="Q3827" s="89"/>
      <c r="R3827" s="89"/>
      <c r="S3827" s="89"/>
      <c r="T3827" s="89"/>
      <c r="U3827" s="89"/>
      <c r="V3827" s="89"/>
      <c r="W3827" s="89"/>
      <c r="X3827" s="89"/>
      <c r="Y3827" s="89"/>
      <c r="Z3827" s="89"/>
      <c r="AA3827" s="89"/>
      <c r="AB3827" s="89"/>
      <c r="AC3827" s="89"/>
      <c r="AD3827" s="89"/>
      <c r="AE3827" s="89"/>
    </row>
    <row r="3828" spans="5:31" ht="12.75">
      <c r="E3828" s="87"/>
      <c r="F3828" s="87"/>
      <c r="G3828" s="540"/>
      <c r="H3828" s="87"/>
      <c r="I3828" s="89"/>
      <c r="Q3828" s="89"/>
      <c r="R3828" s="89"/>
      <c r="S3828" s="89"/>
      <c r="T3828" s="89"/>
      <c r="U3828" s="89"/>
      <c r="V3828" s="89"/>
      <c r="W3828" s="89"/>
      <c r="X3828" s="89"/>
      <c r="Y3828" s="89"/>
      <c r="Z3828" s="89"/>
      <c r="AA3828" s="89"/>
      <c r="AB3828" s="89"/>
      <c r="AC3828" s="89"/>
      <c r="AD3828" s="89"/>
      <c r="AE3828" s="89"/>
    </row>
    <row r="3829" spans="5:31" ht="12.75">
      <c r="E3829" s="87"/>
      <c r="F3829" s="87"/>
      <c r="G3829" s="540"/>
      <c r="H3829" s="87"/>
      <c r="I3829" s="89"/>
      <c r="Q3829" s="89"/>
      <c r="R3829" s="89"/>
      <c r="S3829" s="89"/>
      <c r="T3829" s="89"/>
      <c r="U3829" s="89"/>
      <c r="V3829" s="89"/>
      <c r="W3829" s="89"/>
      <c r="X3829" s="89"/>
      <c r="Y3829" s="89"/>
      <c r="Z3829" s="89"/>
      <c r="AA3829" s="89"/>
      <c r="AB3829" s="89"/>
      <c r="AC3829" s="89"/>
      <c r="AD3829" s="89"/>
      <c r="AE3829" s="89"/>
    </row>
    <row r="3830" spans="5:31" ht="12.75">
      <c r="E3830" s="87"/>
      <c r="F3830" s="87"/>
      <c r="G3830" s="540"/>
      <c r="H3830" s="87"/>
      <c r="I3830" s="89"/>
      <c r="Q3830" s="89"/>
      <c r="R3830" s="89"/>
      <c r="S3830" s="89"/>
      <c r="T3830" s="89"/>
      <c r="U3830" s="89"/>
      <c r="V3830" s="89"/>
      <c r="W3830" s="89"/>
      <c r="X3830" s="89"/>
      <c r="Y3830" s="89"/>
      <c r="Z3830" s="89"/>
      <c r="AA3830" s="89"/>
      <c r="AB3830" s="89"/>
      <c r="AC3830" s="89"/>
      <c r="AD3830" s="89"/>
      <c r="AE3830" s="89"/>
    </row>
    <row r="3831" spans="5:31" ht="12.75">
      <c r="E3831" s="87"/>
      <c r="F3831" s="87"/>
      <c r="G3831" s="540"/>
      <c r="H3831" s="87"/>
      <c r="I3831" s="89"/>
      <c r="Q3831" s="89"/>
      <c r="R3831" s="89"/>
      <c r="S3831" s="89"/>
      <c r="T3831" s="89"/>
      <c r="U3831" s="89"/>
      <c r="V3831" s="89"/>
      <c r="W3831" s="89"/>
      <c r="X3831" s="89"/>
      <c r="Y3831" s="89"/>
      <c r="Z3831" s="89"/>
      <c r="AA3831" s="89"/>
      <c r="AB3831" s="89"/>
      <c r="AC3831" s="89"/>
      <c r="AD3831" s="89"/>
      <c r="AE3831" s="89"/>
    </row>
    <row r="3832" spans="5:31" ht="12.75">
      <c r="E3832" s="87"/>
      <c r="F3832" s="87"/>
      <c r="G3832" s="540"/>
      <c r="H3832" s="87"/>
      <c r="I3832" s="89"/>
      <c r="Q3832" s="89"/>
      <c r="R3832" s="89"/>
      <c r="S3832" s="89"/>
      <c r="T3832" s="89"/>
      <c r="U3832" s="89"/>
      <c r="V3832" s="89"/>
      <c r="W3832" s="89"/>
      <c r="X3832" s="89"/>
      <c r="Y3832" s="89"/>
      <c r="Z3832" s="89"/>
      <c r="AA3832" s="89"/>
      <c r="AB3832" s="89"/>
      <c r="AC3832" s="89"/>
      <c r="AD3832" s="89"/>
      <c r="AE3832" s="89"/>
    </row>
    <row r="3833" spans="5:31" ht="12.75">
      <c r="E3833" s="87"/>
      <c r="F3833" s="87"/>
      <c r="G3833" s="540"/>
      <c r="H3833" s="87"/>
      <c r="I3833" s="89"/>
      <c r="Q3833" s="89"/>
      <c r="R3833" s="89"/>
      <c r="S3833" s="89"/>
      <c r="T3833" s="89"/>
      <c r="U3833" s="89"/>
      <c r="V3833" s="89"/>
      <c r="W3833" s="89"/>
      <c r="X3833" s="89"/>
      <c r="Y3833" s="89"/>
      <c r="Z3833" s="89"/>
      <c r="AA3833" s="89"/>
      <c r="AB3833" s="89"/>
      <c r="AC3833" s="89"/>
      <c r="AD3833" s="89"/>
      <c r="AE3833" s="89"/>
    </row>
    <row r="3834" spans="5:31" ht="12.75">
      <c r="E3834" s="87"/>
      <c r="F3834" s="87"/>
      <c r="G3834" s="540"/>
      <c r="H3834" s="87"/>
      <c r="I3834" s="89"/>
      <c r="Q3834" s="89"/>
      <c r="R3834" s="89"/>
      <c r="S3834" s="89"/>
      <c r="T3834" s="89"/>
      <c r="U3834" s="89"/>
      <c r="V3834" s="89"/>
      <c r="W3834" s="89"/>
      <c r="X3834" s="89"/>
      <c r="Y3834" s="89"/>
      <c r="Z3834" s="89"/>
      <c r="AA3834" s="89"/>
      <c r="AB3834" s="89"/>
      <c r="AC3834" s="89"/>
      <c r="AD3834" s="89"/>
      <c r="AE3834" s="89"/>
    </row>
    <row r="3835" spans="5:31" ht="12.75">
      <c r="E3835" s="87"/>
      <c r="F3835" s="87"/>
      <c r="G3835" s="540"/>
      <c r="H3835" s="87"/>
      <c r="I3835" s="89"/>
      <c r="Q3835" s="89"/>
      <c r="R3835" s="89"/>
      <c r="S3835" s="89"/>
      <c r="T3835" s="89"/>
      <c r="U3835" s="89"/>
      <c r="V3835" s="89"/>
      <c r="W3835" s="89"/>
      <c r="X3835" s="89"/>
      <c r="Y3835" s="89"/>
      <c r="Z3835" s="89"/>
      <c r="AA3835" s="89"/>
      <c r="AB3835" s="89"/>
      <c r="AC3835" s="89"/>
      <c r="AD3835" s="89"/>
      <c r="AE3835" s="89"/>
    </row>
    <row r="3836" spans="5:31" ht="12.75">
      <c r="E3836" s="87"/>
      <c r="F3836" s="87"/>
      <c r="G3836" s="540"/>
      <c r="H3836" s="87"/>
      <c r="I3836" s="89"/>
      <c r="Q3836" s="89"/>
      <c r="R3836" s="89"/>
      <c r="S3836" s="89"/>
      <c r="T3836" s="89"/>
      <c r="U3836" s="89"/>
      <c r="V3836" s="89"/>
      <c r="W3836" s="89"/>
      <c r="X3836" s="89"/>
      <c r="Y3836" s="89"/>
      <c r="Z3836" s="89"/>
      <c r="AA3836" s="89"/>
      <c r="AB3836" s="89"/>
      <c r="AC3836" s="89"/>
      <c r="AD3836" s="89"/>
      <c r="AE3836" s="89"/>
    </row>
    <row r="3837" spans="5:31" ht="12.75">
      <c r="E3837" s="87"/>
      <c r="F3837" s="87"/>
      <c r="G3837" s="540"/>
      <c r="H3837" s="87"/>
      <c r="I3837" s="89"/>
      <c r="Q3837" s="89"/>
      <c r="R3837" s="89"/>
      <c r="S3837" s="89"/>
      <c r="T3837" s="89"/>
      <c r="U3837" s="89"/>
      <c r="V3837" s="89"/>
      <c r="W3837" s="89"/>
      <c r="X3837" s="89"/>
      <c r="Y3837" s="89"/>
      <c r="Z3837" s="89"/>
      <c r="AA3837" s="89"/>
      <c r="AB3837" s="89"/>
      <c r="AC3837" s="89"/>
      <c r="AD3837" s="89"/>
      <c r="AE3837" s="89"/>
    </row>
    <row r="3838" spans="5:31" ht="12.75">
      <c r="E3838" s="87"/>
      <c r="F3838" s="87"/>
      <c r="G3838" s="540"/>
      <c r="H3838" s="87"/>
      <c r="I3838" s="89"/>
      <c r="Q3838" s="89"/>
      <c r="R3838" s="89"/>
      <c r="S3838" s="89"/>
      <c r="T3838" s="89"/>
      <c r="U3838" s="89"/>
      <c r="V3838" s="89"/>
      <c r="W3838" s="89"/>
      <c r="X3838" s="89"/>
      <c r="Y3838" s="89"/>
      <c r="Z3838" s="89"/>
      <c r="AA3838" s="89"/>
      <c r="AB3838" s="89"/>
      <c r="AC3838" s="89"/>
      <c r="AD3838" s="89"/>
      <c r="AE3838" s="89"/>
    </row>
    <row r="3839" spans="5:31" ht="12.75">
      <c r="E3839" s="87"/>
      <c r="F3839" s="87"/>
      <c r="G3839" s="540"/>
      <c r="H3839" s="87"/>
      <c r="I3839" s="89"/>
      <c r="Q3839" s="89"/>
      <c r="R3839" s="89"/>
      <c r="S3839" s="89"/>
      <c r="T3839" s="89"/>
      <c r="U3839" s="89"/>
      <c r="V3839" s="89"/>
      <c r="W3839" s="89"/>
      <c r="X3839" s="89"/>
      <c r="Y3839" s="89"/>
      <c r="Z3839" s="89"/>
      <c r="AA3839" s="89"/>
      <c r="AB3839" s="89"/>
      <c r="AC3839" s="89"/>
      <c r="AD3839" s="89"/>
      <c r="AE3839" s="89"/>
    </row>
    <row r="3840" spans="5:31" ht="12.75">
      <c r="E3840" s="87"/>
      <c r="F3840" s="87"/>
      <c r="G3840" s="540"/>
      <c r="H3840" s="87"/>
      <c r="I3840" s="89"/>
      <c r="Q3840" s="89"/>
      <c r="R3840" s="89"/>
      <c r="S3840" s="89"/>
      <c r="T3840" s="89"/>
      <c r="U3840" s="89"/>
      <c r="V3840" s="89"/>
      <c r="W3840" s="89"/>
      <c r="X3840" s="89"/>
      <c r="Y3840" s="89"/>
      <c r="Z3840" s="89"/>
      <c r="AA3840" s="89"/>
      <c r="AB3840" s="89"/>
      <c r="AC3840" s="89"/>
      <c r="AD3840" s="89"/>
      <c r="AE3840" s="89"/>
    </row>
    <row r="3841" spans="5:31" ht="12.75">
      <c r="E3841" s="87"/>
      <c r="F3841" s="87"/>
      <c r="G3841" s="540"/>
      <c r="H3841" s="87"/>
      <c r="I3841" s="89"/>
      <c r="Q3841" s="89"/>
      <c r="R3841" s="89"/>
      <c r="S3841" s="89"/>
      <c r="T3841" s="89"/>
      <c r="U3841" s="89"/>
      <c r="V3841" s="89"/>
      <c r="W3841" s="89"/>
      <c r="X3841" s="89"/>
      <c r="Y3841" s="89"/>
      <c r="Z3841" s="89"/>
      <c r="AA3841" s="89"/>
      <c r="AB3841" s="89"/>
      <c r="AC3841" s="89"/>
      <c r="AD3841" s="89"/>
      <c r="AE3841" s="89"/>
    </row>
    <row r="3842" spans="5:31" ht="12.75">
      <c r="E3842" s="87"/>
      <c r="F3842" s="87"/>
      <c r="G3842" s="540"/>
      <c r="H3842" s="87"/>
      <c r="I3842" s="89"/>
      <c r="Q3842" s="89"/>
      <c r="R3842" s="89"/>
      <c r="S3842" s="89"/>
      <c r="T3842" s="89"/>
      <c r="U3842" s="89"/>
      <c r="V3842" s="89"/>
      <c r="W3842" s="89"/>
      <c r="X3842" s="89"/>
      <c r="Y3842" s="89"/>
      <c r="Z3842" s="89"/>
      <c r="AA3842" s="89"/>
      <c r="AB3842" s="89"/>
      <c r="AC3842" s="89"/>
      <c r="AD3842" s="89"/>
      <c r="AE3842" s="89"/>
    </row>
    <row r="3843" spans="5:31" ht="12.75">
      <c r="E3843" s="87"/>
      <c r="F3843" s="87"/>
      <c r="G3843" s="540"/>
      <c r="H3843" s="87"/>
      <c r="I3843" s="89"/>
      <c r="Q3843" s="89"/>
      <c r="R3843" s="89"/>
      <c r="S3843" s="89"/>
      <c r="T3843" s="89"/>
      <c r="U3843" s="89"/>
      <c r="V3843" s="89"/>
      <c r="W3843" s="89"/>
      <c r="X3843" s="89"/>
      <c r="Y3843" s="89"/>
      <c r="Z3843" s="89"/>
      <c r="AA3843" s="89"/>
      <c r="AB3843" s="89"/>
      <c r="AC3843" s="89"/>
      <c r="AD3843" s="89"/>
      <c r="AE3843" s="89"/>
    </row>
    <row r="3844" spans="5:31" ht="12.75">
      <c r="E3844" s="87"/>
      <c r="F3844" s="87"/>
      <c r="G3844" s="540"/>
      <c r="H3844" s="87"/>
      <c r="I3844" s="89"/>
      <c r="Q3844" s="89"/>
      <c r="R3844" s="89"/>
      <c r="S3844" s="89"/>
      <c r="T3844" s="89"/>
      <c r="U3844" s="89"/>
      <c r="V3844" s="89"/>
      <c r="W3844" s="89"/>
      <c r="X3844" s="89"/>
      <c r="Y3844" s="89"/>
      <c r="Z3844" s="89"/>
      <c r="AA3844" s="89"/>
      <c r="AB3844" s="89"/>
      <c r="AC3844" s="89"/>
      <c r="AD3844" s="89"/>
      <c r="AE3844" s="89"/>
    </row>
    <row r="3845" spans="5:31" ht="12.75">
      <c r="E3845" s="87"/>
      <c r="F3845" s="87"/>
      <c r="G3845" s="540"/>
      <c r="H3845" s="87"/>
      <c r="I3845" s="89"/>
      <c r="Q3845" s="89"/>
      <c r="R3845" s="89"/>
      <c r="S3845" s="89"/>
      <c r="T3845" s="89"/>
      <c r="U3845" s="89"/>
      <c r="V3845" s="89"/>
      <c r="W3845" s="89"/>
      <c r="X3845" s="89"/>
      <c r="Y3845" s="89"/>
      <c r="Z3845" s="89"/>
      <c r="AA3845" s="89"/>
      <c r="AB3845" s="89"/>
      <c r="AC3845" s="89"/>
      <c r="AD3845" s="89"/>
      <c r="AE3845" s="89"/>
    </row>
    <row r="3846" spans="5:31" ht="12.75">
      <c r="E3846" s="87"/>
      <c r="F3846" s="87"/>
      <c r="G3846" s="540"/>
      <c r="H3846" s="87"/>
      <c r="I3846" s="89"/>
      <c r="Q3846" s="89"/>
      <c r="R3846" s="89"/>
      <c r="S3846" s="89"/>
      <c r="T3846" s="89"/>
      <c r="U3846" s="89"/>
      <c r="V3846" s="89"/>
      <c r="W3846" s="89"/>
      <c r="X3846" s="89"/>
      <c r="Y3846" s="89"/>
      <c r="Z3846" s="89"/>
      <c r="AA3846" s="89"/>
      <c r="AB3846" s="89"/>
      <c r="AC3846" s="89"/>
      <c r="AD3846" s="89"/>
      <c r="AE3846" s="89"/>
    </row>
    <row r="3847" spans="5:31" ht="12.75">
      <c r="E3847" s="87"/>
      <c r="F3847" s="87"/>
      <c r="G3847" s="540"/>
      <c r="H3847" s="87"/>
      <c r="I3847" s="89"/>
      <c r="Q3847" s="89"/>
      <c r="R3847" s="89"/>
      <c r="S3847" s="89"/>
      <c r="T3847" s="89"/>
      <c r="U3847" s="89"/>
      <c r="V3847" s="89"/>
      <c r="W3847" s="89"/>
      <c r="X3847" s="89"/>
      <c r="Y3847" s="89"/>
      <c r="Z3847" s="89"/>
      <c r="AA3847" s="89"/>
      <c r="AB3847" s="89"/>
      <c r="AC3847" s="89"/>
      <c r="AD3847" s="89"/>
      <c r="AE3847" s="89"/>
    </row>
    <row r="3848" spans="5:31" ht="12.75">
      <c r="E3848" s="87"/>
      <c r="F3848" s="87"/>
      <c r="G3848" s="540"/>
      <c r="H3848" s="87"/>
      <c r="I3848" s="89"/>
      <c r="Q3848" s="89"/>
      <c r="R3848" s="89"/>
      <c r="S3848" s="89"/>
      <c r="T3848" s="89"/>
      <c r="U3848" s="89"/>
      <c r="V3848" s="89"/>
      <c r="W3848" s="89"/>
      <c r="X3848" s="89"/>
      <c r="Y3848" s="89"/>
      <c r="Z3848" s="89"/>
      <c r="AA3848" s="89"/>
      <c r="AB3848" s="89"/>
      <c r="AC3848" s="89"/>
      <c r="AD3848" s="89"/>
      <c r="AE3848" s="89"/>
    </row>
    <row r="3849" spans="5:31" ht="12.75">
      <c r="E3849" s="87"/>
      <c r="F3849" s="87"/>
      <c r="G3849" s="540"/>
      <c r="H3849" s="87"/>
      <c r="I3849" s="89"/>
      <c r="Q3849" s="89"/>
      <c r="R3849" s="89"/>
      <c r="S3849" s="89"/>
      <c r="T3849" s="89"/>
      <c r="U3849" s="89"/>
      <c r="V3849" s="89"/>
      <c r="W3849" s="89"/>
      <c r="X3849" s="89"/>
      <c r="Y3849" s="89"/>
      <c r="Z3849" s="89"/>
      <c r="AA3849" s="89"/>
      <c r="AB3849" s="89"/>
      <c r="AC3849" s="89"/>
      <c r="AD3849" s="89"/>
      <c r="AE3849" s="89"/>
    </row>
    <row r="3850" spans="5:31" ht="12.75">
      <c r="E3850" s="87"/>
      <c r="F3850" s="87"/>
      <c r="G3850" s="540"/>
      <c r="H3850" s="87"/>
      <c r="I3850" s="89"/>
      <c r="Q3850" s="89"/>
      <c r="R3850" s="89"/>
      <c r="S3850" s="89"/>
      <c r="T3850" s="89"/>
      <c r="U3850" s="89"/>
      <c r="V3850" s="89"/>
      <c r="W3850" s="89"/>
      <c r="X3850" s="89"/>
      <c r="Y3850" s="89"/>
      <c r="Z3850" s="89"/>
      <c r="AA3850" s="89"/>
      <c r="AB3850" s="89"/>
      <c r="AC3850" s="89"/>
      <c r="AD3850" s="89"/>
      <c r="AE3850" s="89"/>
    </row>
    <row r="3851" spans="5:31" ht="12.75">
      <c r="E3851" s="87"/>
      <c r="F3851" s="87"/>
      <c r="G3851" s="540"/>
      <c r="H3851" s="87"/>
      <c r="I3851" s="89"/>
      <c r="Q3851" s="89"/>
      <c r="R3851" s="89"/>
      <c r="S3851" s="89"/>
      <c r="T3851" s="89"/>
      <c r="U3851" s="89"/>
      <c r="V3851" s="89"/>
      <c r="W3851" s="89"/>
      <c r="X3851" s="89"/>
      <c r="Y3851" s="89"/>
      <c r="Z3851" s="89"/>
      <c r="AA3851" s="89"/>
      <c r="AB3851" s="89"/>
      <c r="AC3851" s="89"/>
      <c r="AD3851" s="89"/>
      <c r="AE3851" s="89"/>
    </row>
    <row r="3852" spans="5:31" ht="12.75">
      <c r="E3852" s="87"/>
      <c r="F3852" s="87"/>
      <c r="G3852" s="540"/>
      <c r="H3852" s="87"/>
      <c r="I3852" s="89"/>
      <c r="Q3852" s="89"/>
      <c r="R3852" s="89"/>
      <c r="S3852" s="89"/>
      <c r="T3852" s="89"/>
      <c r="U3852" s="89"/>
      <c r="V3852" s="89"/>
      <c r="W3852" s="89"/>
      <c r="X3852" s="89"/>
      <c r="Y3852" s="89"/>
      <c r="Z3852" s="89"/>
      <c r="AA3852" s="89"/>
      <c r="AB3852" s="89"/>
      <c r="AC3852" s="89"/>
      <c r="AD3852" s="89"/>
      <c r="AE3852" s="89"/>
    </row>
    <row r="3853" spans="5:31" ht="12.75">
      <c r="E3853" s="87"/>
      <c r="F3853" s="87"/>
      <c r="G3853" s="540"/>
      <c r="H3853" s="87"/>
      <c r="I3853" s="89"/>
      <c r="Q3853" s="89"/>
      <c r="R3853" s="89"/>
      <c r="S3853" s="89"/>
      <c r="T3853" s="89"/>
      <c r="U3853" s="89"/>
      <c r="V3853" s="89"/>
      <c r="W3853" s="89"/>
      <c r="X3853" s="89"/>
      <c r="Y3853" s="89"/>
      <c r="Z3853" s="89"/>
      <c r="AA3853" s="89"/>
      <c r="AB3853" s="89"/>
      <c r="AC3853" s="89"/>
      <c r="AD3853" s="89"/>
      <c r="AE3853" s="89"/>
    </row>
    <row r="3854" spans="5:31" ht="12.75">
      <c r="E3854" s="87"/>
      <c r="F3854" s="87"/>
      <c r="G3854" s="540"/>
      <c r="H3854" s="87"/>
      <c r="I3854" s="89"/>
      <c r="Q3854" s="89"/>
      <c r="R3854" s="89"/>
      <c r="S3854" s="89"/>
      <c r="T3854" s="89"/>
      <c r="U3854" s="89"/>
      <c r="V3854" s="89"/>
      <c r="W3854" s="89"/>
      <c r="X3854" s="89"/>
      <c r="Y3854" s="89"/>
      <c r="Z3854" s="89"/>
      <c r="AA3854" s="89"/>
      <c r="AB3854" s="89"/>
      <c r="AC3854" s="89"/>
      <c r="AD3854" s="89"/>
      <c r="AE3854" s="89"/>
    </row>
    <row r="3855" spans="5:31" ht="12.75">
      <c r="E3855" s="87"/>
      <c r="F3855" s="87"/>
      <c r="G3855" s="540"/>
      <c r="H3855" s="87"/>
      <c r="I3855" s="89"/>
      <c r="Q3855" s="89"/>
      <c r="R3855" s="89"/>
      <c r="S3855" s="89"/>
      <c r="T3855" s="89"/>
      <c r="U3855" s="89"/>
      <c r="V3855" s="89"/>
      <c r="W3855" s="89"/>
      <c r="X3855" s="89"/>
      <c r="Y3855" s="89"/>
      <c r="Z3855" s="89"/>
      <c r="AA3855" s="89"/>
      <c r="AB3855" s="89"/>
      <c r="AC3855" s="89"/>
      <c r="AD3855" s="89"/>
      <c r="AE3855" s="89"/>
    </row>
    <row r="3856" spans="5:31" ht="12.75">
      <c r="E3856" s="87"/>
      <c r="F3856" s="87"/>
      <c r="G3856" s="540"/>
      <c r="H3856" s="87"/>
      <c r="I3856" s="89"/>
      <c r="Q3856" s="89"/>
      <c r="R3856" s="89"/>
      <c r="S3856" s="89"/>
      <c r="T3856" s="89"/>
      <c r="U3856" s="89"/>
      <c r="V3856" s="89"/>
      <c r="W3856" s="89"/>
      <c r="X3856" s="89"/>
      <c r="Y3856" s="89"/>
      <c r="Z3856" s="89"/>
      <c r="AA3856" s="89"/>
      <c r="AB3856" s="89"/>
      <c r="AC3856" s="89"/>
      <c r="AD3856" s="89"/>
      <c r="AE3856" s="89"/>
    </row>
    <row r="3857" spans="5:31" ht="12.75">
      <c r="E3857" s="87"/>
      <c r="F3857" s="87"/>
      <c r="G3857" s="540"/>
      <c r="H3857" s="87"/>
      <c r="I3857" s="89"/>
      <c r="Q3857" s="89"/>
      <c r="R3857" s="89"/>
      <c r="S3857" s="89"/>
      <c r="T3857" s="89"/>
      <c r="U3857" s="89"/>
      <c r="V3857" s="89"/>
      <c r="W3857" s="89"/>
      <c r="X3857" s="89"/>
      <c r="Y3857" s="89"/>
      <c r="Z3857" s="89"/>
      <c r="AA3857" s="89"/>
      <c r="AB3857" s="89"/>
      <c r="AC3857" s="89"/>
      <c r="AD3857" s="89"/>
      <c r="AE3857" s="89"/>
    </row>
    <row r="3858" spans="5:31" ht="12.75">
      <c r="E3858" s="87"/>
      <c r="F3858" s="87"/>
      <c r="G3858" s="540"/>
      <c r="H3858" s="87"/>
      <c r="I3858" s="89"/>
      <c r="Q3858" s="89"/>
      <c r="R3858" s="89"/>
      <c r="S3858" s="89"/>
      <c r="T3858" s="89"/>
      <c r="U3858" s="89"/>
      <c r="V3858" s="89"/>
      <c r="W3858" s="89"/>
      <c r="X3858" s="89"/>
      <c r="Y3858" s="89"/>
      <c r="Z3858" s="89"/>
      <c r="AA3858" s="89"/>
      <c r="AB3858" s="89"/>
      <c r="AC3858" s="89"/>
      <c r="AD3858" s="89"/>
      <c r="AE3858" s="89"/>
    </row>
    <row r="3859" spans="5:31" ht="12.75">
      <c r="E3859" s="87"/>
      <c r="F3859" s="87"/>
      <c r="G3859" s="540"/>
      <c r="H3859" s="87"/>
      <c r="I3859" s="89"/>
      <c r="Q3859" s="89"/>
      <c r="R3859" s="89"/>
      <c r="S3859" s="89"/>
      <c r="T3859" s="89"/>
      <c r="U3859" s="89"/>
      <c r="V3859" s="89"/>
      <c r="W3859" s="89"/>
      <c r="X3859" s="89"/>
      <c r="Y3859" s="89"/>
      <c r="Z3859" s="89"/>
      <c r="AA3859" s="89"/>
      <c r="AB3859" s="89"/>
      <c r="AC3859" s="89"/>
      <c r="AD3859" s="89"/>
      <c r="AE3859" s="89"/>
    </row>
    <row r="3860" spans="5:31" ht="12.75">
      <c r="E3860" s="87"/>
      <c r="F3860" s="87"/>
      <c r="G3860" s="540"/>
      <c r="H3860" s="87"/>
      <c r="I3860" s="89"/>
      <c r="Q3860" s="89"/>
      <c r="R3860" s="89"/>
      <c r="S3860" s="89"/>
      <c r="T3860" s="89"/>
      <c r="U3860" s="89"/>
      <c r="V3860" s="89"/>
      <c r="W3860" s="89"/>
      <c r="X3860" s="89"/>
      <c r="Y3860" s="89"/>
      <c r="Z3860" s="89"/>
      <c r="AA3860" s="89"/>
      <c r="AB3860" s="89"/>
      <c r="AC3860" s="89"/>
      <c r="AD3860" s="89"/>
      <c r="AE3860" s="89"/>
    </row>
    <row r="3861" spans="5:31" ht="12.75">
      <c r="E3861" s="87"/>
      <c r="F3861" s="87"/>
      <c r="G3861" s="540"/>
      <c r="H3861" s="87"/>
      <c r="I3861" s="89"/>
      <c r="Q3861" s="89"/>
      <c r="R3861" s="89"/>
      <c r="S3861" s="89"/>
      <c r="T3861" s="89"/>
      <c r="U3861" s="89"/>
      <c r="V3861" s="89"/>
      <c r="W3861" s="89"/>
      <c r="X3861" s="89"/>
      <c r="Y3861" s="89"/>
      <c r="Z3861" s="89"/>
      <c r="AA3861" s="89"/>
      <c r="AB3861" s="89"/>
      <c r="AC3861" s="89"/>
      <c r="AD3861" s="89"/>
      <c r="AE3861" s="89"/>
    </row>
    <row r="3862" spans="5:31" ht="12.75">
      <c r="E3862" s="87"/>
      <c r="F3862" s="87"/>
      <c r="G3862" s="540"/>
      <c r="H3862" s="87"/>
      <c r="I3862" s="89"/>
      <c r="Q3862" s="89"/>
      <c r="R3862" s="89"/>
      <c r="S3862" s="89"/>
      <c r="T3862" s="89"/>
      <c r="U3862" s="89"/>
      <c r="V3862" s="89"/>
      <c r="W3862" s="89"/>
      <c r="X3862" s="89"/>
      <c r="Y3862" s="89"/>
      <c r="Z3862" s="89"/>
      <c r="AA3862" s="89"/>
      <c r="AB3862" s="89"/>
      <c r="AC3862" s="89"/>
      <c r="AD3862" s="89"/>
      <c r="AE3862" s="89"/>
    </row>
    <row r="3863" spans="5:31" ht="12.75">
      <c r="E3863" s="87"/>
      <c r="F3863" s="87"/>
      <c r="G3863" s="540"/>
      <c r="H3863" s="87"/>
      <c r="I3863" s="89"/>
      <c r="Q3863" s="89"/>
      <c r="R3863" s="89"/>
      <c r="S3863" s="89"/>
      <c r="T3863" s="89"/>
      <c r="U3863" s="89"/>
      <c r="V3863" s="89"/>
      <c r="W3863" s="89"/>
      <c r="X3863" s="89"/>
      <c r="Y3863" s="89"/>
      <c r="Z3863" s="89"/>
      <c r="AA3863" s="89"/>
      <c r="AB3863" s="89"/>
      <c r="AC3863" s="89"/>
      <c r="AD3863" s="89"/>
      <c r="AE3863" s="89"/>
    </row>
    <row r="3864" spans="5:31" ht="12.75">
      <c r="E3864" s="87"/>
      <c r="F3864" s="87"/>
      <c r="G3864" s="540"/>
      <c r="H3864" s="87"/>
      <c r="I3864" s="89"/>
      <c r="Q3864" s="89"/>
      <c r="R3864" s="89"/>
      <c r="S3864" s="89"/>
      <c r="T3864" s="89"/>
      <c r="U3864" s="89"/>
      <c r="V3864" s="89"/>
      <c r="W3864" s="89"/>
      <c r="X3864" s="89"/>
      <c r="Y3864" s="89"/>
      <c r="Z3864" s="89"/>
      <c r="AA3864" s="89"/>
      <c r="AB3864" s="89"/>
      <c r="AC3864" s="89"/>
      <c r="AD3864" s="89"/>
      <c r="AE3864" s="89"/>
    </row>
    <row r="3865" spans="5:31" ht="12.75">
      <c r="E3865" s="87"/>
      <c r="F3865" s="87"/>
      <c r="G3865" s="540"/>
      <c r="H3865" s="87"/>
      <c r="I3865" s="89"/>
      <c r="Q3865" s="89"/>
      <c r="R3865" s="89"/>
      <c r="S3865" s="89"/>
      <c r="T3865" s="89"/>
      <c r="U3865" s="89"/>
      <c r="V3865" s="89"/>
      <c r="W3865" s="89"/>
      <c r="X3865" s="89"/>
      <c r="Y3865" s="89"/>
      <c r="Z3865" s="89"/>
      <c r="AA3865" s="89"/>
      <c r="AB3865" s="89"/>
      <c r="AC3865" s="89"/>
      <c r="AD3865" s="89"/>
      <c r="AE3865" s="89"/>
    </row>
    <row r="3866" spans="5:31" ht="12.75">
      <c r="E3866" s="87"/>
      <c r="F3866" s="87"/>
      <c r="G3866" s="540"/>
      <c r="H3866" s="87"/>
      <c r="I3866" s="89"/>
      <c r="Q3866" s="89"/>
      <c r="R3866" s="89"/>
      <c r="S3866" s="89"/>
      <c r="T3866" s="89"/>
      <c r="U3866" s="89"/>
      <c r="V3866" s="89"/>
      <c r="W3866" s="89"/>
      <c r="X3866" s="89"/>
      <c r="Y3866" s="89"/>
      <c r="Z3866" s="89"/>
      <c r="AA3866" s="89"/>
      <c r="AB3866" s="89"/>
      <c r="AC3866" s="89"/>
      <c r="AD3866" s="89"/>
      <c r="AE3866" s="89"/>
    </row>
    <row r="3867" spans="5:31" ht="12.75">
      <c r="E3867" s="87"/>
      <c r="F3867" s="87"/>
      <c r="G3867" s="540"/>
      <c r="H3867" s="87"/>
      <c r="I3867" s="89"/>
      <c r="Q3867" s="89"/>
      <c r="R3867" s="89"/>
      <c r="S3867" s="89"/>
      <c r="T3867" s="89"/>
      <c r="U3867" s="89"/>
      <c r="V3867" s="89"/>
      <c r="W3867" s="89"/>
      <c r="X3867" s="89"/>
      <c r="Y3867" s="89"/>
      <c r="Z3867" s="89"/>
      <c r="AA3867" s="89"/>
      <c r="AB3867" s="89"/>
      <c r="AC3867" s="89"/>
      <c r="AD3867" s="89"/>
      <c r="AE3867" s="89"/>
    </row>
    <row r="3868" spans="5:31" ht="12.75">
      <c r="E3868" s="87"/>
      <c r="F3868" s="87"/>
      <c r="G3868" s="540"/>
      <c r="H3868" s="87"/>
      <c r="I3868" s="89"/>
      <c r="Q3868" s="89"/>
      <c r="R3868" s="89"/>
      <c r="S3868" s="89"/>
      <c r="T3868" s="89"/>
      <c r="U3868" s="89"/>
      <c r="V3868" s="89"/>
      <c r="W3868" s="89"/>
      <c r="X3868" s="89"/>
      <c r="Y3868" s="89"/>
      <c r="Z3868" s="89"/>
      <c r="AA3868" s="89"/>
      <c r="AB3868" s="89"/>
      <c r="AC3868" s="89"/>
      <c r="AD3868" s="89"/>
      <c r="AE3868" s="89"/>
    </row>
    <row r="3869" spans="5:31" ht="12.75">
      <c r="E3869" s="87"/>
      <c r="F3869" s="87"/>
      <c r="G3869" s="540"/>
      <c r="H3869" s="87"/>
      <c r="I3869" s="89"/>
      <c r="Q3869" s="89"/>
      <c r="R3869" s="89"/>
      <c r="S3869" s="89"/>
      <c r="T3869" s="89"/>
      <c r="U3869" s="89"/>
      <c r="V3869" s="89"/>
      <c r="W3869" s="89"/>
      <c r="X3869" s="89"/>
      <c r="Y3869" s="89"/>
      <c r="Z3869" s="89"/>
      <c r="AA3869" s="89"/>
      <c r="AB3869" s="89"/>
      <c r="AC3869" s="89"/>
      <c r="AD3869" s="89"/>
      <c r="AE3869" s="89"/>
    </row>
    <row r="3870" spans="5:31" ht="12.75">
      <c r="E3870" s="87"/>
      <c r="F3870" s="87"/>
      <c r="G3870" s="540"/>
      <c r="H3870" s="87"/>
      <c r="I3870" s="89"/>
      <c r="Q3870" s="89"/>
      <c r="R3870" s="89"/>
      <c r="S3870" s="89"/>
      <c r="T3870" s="89"/>
      <c r="U3870" s="89"/>
      <c r="V3870" s="89"/>
      <c r="W3870" s="89"/>
      <c r="X3870" s="89"/>
      <c r="Y3870" s="89"/>
      <c r="Z3870" s="89"/>
      <c r="AA3870" s="89"/>
      <c r="AB3870" s="89"/>
      <c r="AC3870" s="89"/>
      <c r="AD3870" s="89"/>
      <c r="AE3870" s="89"/>
    </row>
    <row r="3871" spans="5:31" ht="12.75">
      <c r="E3871" s="87"/>
      <c r="F3871" s="87"/>
      <c r="G3871" s="540"/>
      <c r="H3871" s="87"/>
      <c r="I3871" s="89"/>
      <c r="Q3871" s="89"/>
      <c r="R3871" s="89"/>
      <c r="S3871" s="89"/>
      <c r="T3871" s="89"/>
      <c r="U3871" s="89"/>
      <c r="V3871" s="89"/>
      <c r="W3871" s="89"/>
      <c r="X3871" s="89"/>
      <c r="Y3871" s="89"/>
      <c r="Z3871" s="89"/>
      <c r="AA3871" s="89"/>
      <c r="AB3871" s="89"/>
      <c r="AC3871" s="89"/>
      <c r="AD3871" s="89"/>
      <c r="AE3871" s="89"/>
    </row>
    <row r="3872" spans="5:31" ht="12.75">
      <c r="E3872" s="87"/>
      <c r="F3872" s="87"/>
      <c r="G3872" s="540"/>
      <c r="H3872" s="87"/>
      <c r="I3872" s="89"/>
      <c r="Q3872" s="89"/>
      <c r="R3872" s="89"/>
      <c r="S3872" s="89"/>
      <c r="T3872" s="89"/>
      <c r="U3872" s="89"/>
      <c r="V3872" s="89"/>
      <c r="W3872" s="89"/>
      <c r="X3872" s="89"/>
      <c r="Y3872" s="89"/>
      <c r="Z3872" s="89"/>
      <c r="AA3872" s="89"/>
      <c r="AB3872" s="89"/>
      <c r="AC3872" s="89"/>
      <c r="AD3872" s="89"/>
      <c r="AE3872" s="89"/>
    </row>
    <row r="3873" spans="5:31" ht="12.75">
      <c r="E3873" s="87"/>
      <c r="F3873" s="87"/>
      <c r="G3873" s="540"/>
      <c r="H3873" s="87"/>
      <c r="I3873" s="89"/>
      <c r="Q3873" s="89"/>
      <c r="R3873" s="89"/>
      <c r="S3873" s="89"/>
      <c r="T3873" s="89"/>
      <c r="U3873" s="89"/>
      <c r="V3873" s="89"/>
      <c r="W3873" s="89"/>
      <c r="X3873" s="89"/>
      <c r="Y3873" s="89"/>
      <c r="Z3873" s="89"/>
      <c r="AA3873" s="89"/>
      <c r="AB3873" s="89"/>
      <c r="AC3873" s="89"/>
      <c r="AD3873" s="89"/>
      <c r="AE3873" s="89"/>
    </row>
    <row r="3874" spans="5:31" ht="12.75">
      <c r="E3874" s="87"/>
      <c r="F3874" s="87"/>
      <c r="G3874" s="540"/>
      <c r="H3874" s="87"/>
      <c r="I3874" s="89"/>
      <c r="Q3874" s="89"/>
      <c r="R3874" s="89"/>
      <c r="S3874" s="89"/>
      <c r="T3874" s="89"/>
      <c r="U3874" s="89"/>
      <c r="V3874" s="89"/>
      <c r="W3874" s="89"/>
      <c r="X3874" s="89"/>
      <c r="Y3874" s="89"/>
      <c r="Z3874" s="89"/>
      <c r="AA3874" s="89"/>
      <c r="AB3874" s="89"/>
      <c r="AC3874" s="89"/>
      <c r="AD3874" s="89"/>
      <c r="AE3874" s="89"/>
    </row>
    <row r="3875" spans="5:31" ht="12.75">
      <c r="E3875" s="87"/>
      <c r="F3875" s="87"/>
      <c r="G3875" s="540"/>
      <c r="H3875" s="87"/>
      <c r="I3875" s="89"/>
      <c r="Q3875" s="89"/>
      <c r="R3875" s="89"/>
      <c r="S3875" s="89"/>
      <c r="T3875" s="89"/>
      <c r="U3875" s="89"/>
      <c r="V3875" s="89"/>
      <c r="W3875" s="89"/>
      <c r="X3875" s="89"/>
      <c r="Y3875" s="89"/>
      <c r="Z3875" s="89"/>
      <c r="AA3875" s="89"/>
      <c r="AB3875" s="89"/>
      <c r="AC3875" s="89"/>
      <c r="AD3875" s="89"/>
      <c r="AE3875" s="89"/>
    </row>
    <row r="3876" spans="5:31" ht="12.75">
      <c r="E3876" s="87"/>
      <c r="F3876" s="87"/>
      <c r="G3876" s="540"/>
      <c r="H3876" s="87"/>
      <c r="I3876" s="89"/>
      <c r="Q3876" s="89"/>
      <c r="R3876" s="89"/>
      <c r="S3876" s="89"/>
      <c r="T3876" s="89"/>
      <c r="U3876" s="89"/>
      <c r="V3876" s="89"/>
      <c r="W3876" s="89"/>
      <c r="X3876" s="89"/>
      <c r="Y3876" s="89"/>
      <c r="Z3876" s="89"/>
      <c r="AA3876" s="89"/>
      <c r="AB3876" s="89"/>
      <c r="AC3876" s="89"/>
      <c r="AD3876" s="89"/>
      <c r="AE3876" s="89"/>
    </row>
    <row r="3877" spans="5:31" ht="12.75">
      <c r="E3877" s="87"/>
      <c r="F3877" s="87"/>
      <c r="G3877" s="540"/>
      <c r="H3877" s="87"/>
      <c r="I3877" s="89"/>
      <c r="Q3877" s="89"/>
      <c r="R3877" s="89"/>
      <c r="S3877" s="89"/>
      <c r="T3877" s="89"/>
      <c r="U3877" s="89"/>
      <c r="V3877" s="89"/>
      <c r="W3877" s="89"/>
      <c r="X3877" s="89"/>
      <c r="Y3877" s="89"/>
      <c r="Z3877" s="89"/>
      <c r="AA3877" s="89"/>
      <c r="AB3877" s="89"/>
      <c r="AC3877" s="89"/>
      <c r="AD3877" s="89"/>
      <c r="AE3877" s="89"/>
    </row>
    <row r="3878" spans="5:31" ht="12.75">
      <c r="E3878" s="87"/>
      <c r="F3878" s="87"/>
      <c r="G3878" s="540"/>
      <c r="H3878" s="87"/>
      <c r="I3878" s="89"/>
      <c r="Q3878" s="89"/>
      <c r="R3878" s="89"/>
      <c r="S3878" s="89"/>
      <c r="T3878" s="89"/>
      <c r="U3878" s="89"/>
      <c r="V3878" s="89"/>
      <c r="W3878" s="89"/>
      <c r="X3878" s="89"/>
      <c r="Y3878" s="89"/>
      <c r="Z3878" s="89"/>
      <c r="AA3878" s="89"/>
      <c r="AB3878" s="89"/>
      <c r="AC3878" s="89"/>
      <c r="AD3878" s="89"/>
      <c r="AE3878" s="89"/>
    </row>
    <row r="3879" spans="5:31" ht="12.75">
      <c r="E3879" s="87"/>
      <c r="F3879" s="87"/>
      <c r="G3879" s="540"/>
      <c r="H3879" s="87"/>
      <c r="I3879" s="89"/>
      <c r="Q3879" s="89"/>
      <c r="R3879" s="89"/>
      <c r="S3879" s="89"/>
      <c r="T3879" s="89"/>
      <c r="U3879" s="89"/>
      <c r="V3879" s="89"/>
      <c r="W3879" s="89"/>
      <c r="X3879" s="89"/>
      <c r="Y3879" s="89"/>
      <c r="Z3879" s="89"/>
      <c r="AA3879" s="89"/>
      <c r="AB3879" s="89"/>
      <c r="AC3879" s="89"/>
      <c r="AD3879" s="89"/>
      <c r="AE3879" s="89"/>
    </row>
    <row r="3880" spans="5:31" ht="12.75">
      <c r="E3880" s="87"/>
      <c r="F3880" s="87"/>
      <c r="G3880" s="540"/>
      <c r="H3880" s="87"/>
      <c r="I3880" s="89"/>
      <c r="Q3880" s="89"/>
      <c r="R3880" s="89"/>
      <c r="S3880" s="89"/>
      <c r="T3880" s="89"/>
      <c r="U3880" s="89"/>
      <c r="V3880" s="89"/>
      <c r="W3880" s="89"/>
      <c r="X3880" s="89"/>
      <c r="Y3880" s="89"/>
      <c r="Z3880" s="89"/>
      <c r="AA3880" s="89"/>
      <c r="AB3880" s="89"/>
      <c r="AC3880" s="89"/>
      <c r="AD3880" s="89"/>
      <c r="AE3880" s="89"/>
    </row>
    <row r="3881" spans="5:31" ht="12.75">
      <c r="E3881" s="87"/>
      <c r="F3881" s="87"/>
      <c r="G3881" s="540"/>
      <c r="H3881" s="87"/>
      <c r="I3881" s="89"/>
      <c r="Q3881" s="89"/>
      <c r="R3881" s="89"/>
      <c r="S3881" s="89"/>
      <c r="T3881" s="89"/>
      <c r="U3881" s="89"/>
      <c r="V3881" s="89"/>
      <c r="W3881" s="89"/>
      <c r="X3881" s="89"/>
      <c r="Y3881" s="89"/>
      <c r="Z3881" s="89"/>
      <c r="AA3881" s="89"/>
      <c r="AB3881" s="89"/>
      <c r="AC3881" s="89"/>
      <c r="AD3881" s="89"/>
      <c r="AE3881" s="89"/>
    </row>
    <row r="3882" spans="5:31" ht="12.75">
      <c r="E3882" s="87"/>
      <c r="F3882" s="87"/>
      <c r="G3882" s="540"/>
      <c r="H3882" s="87"/>
      <c r="I3882" s="89"/>
      <c r="Q3882" s="89"/>
      <c r="R3882" s="89"/>
      <c r="S3882" s="89"/>
      <c r="T3882" s="89"/>
      <c r="U3882" s="89"/>
      <c r="V3882" s="89"/>
      <c r="W3882" s="89"/>
      <c r="X3882" s="89"/>
      <c r="Y3882" s="89"/>
      <c r="Z3882" s="89"/>
      <c r="AA3882" s="89"/>
      <c r="AB3882" s="89"/>
      <c r="AC3882" s="89"/>
      <c r="AD3882" s="89"/>
      <c r="AE3882" s="89"/>
    </row>
    <row r="3883" spans="5:31" ht="12.75">
      <c r="E3883" s="87"/>
      <c r="F3883" s="87"/>
      <c r="G3883" s="540"/>
      <c r="H3883" s="87"/>
      <c r="I3883" s="89"/>
      <c r="Q3883" s="89"/>
      <c r="R3883" s="89"/>
      <c r="S3883" s="89"/>
      <c r="T3883" s="89"/>
      <c r="U3883" s="89"/>
      <c r="V3883" s="89"/>
      <c r="W3883" s="89"/>
      <c r="X3883" s="89"/>
      <c r="Y3883" s="89"/>
      <c r="Z3883" s="89"/>
      <c r="AA3883" s="89"/>
      <c r="AB3883" s="89"/>
      <c r="AC3883" s="89"/>
      <c r="AD3883" s="89"/>
      <c r="AE3883" s="89"/>
    </row>
    <row r="3884" spans="5:31" ht="12.75">
      <c r="E3884" s="87"/>
      <c r="F3884" s="87"/>
      <c r="G3884" s="540"/>
      <c r="H3884" s="87"/>
      <c r="I3884" s="89"/>
      <c r="Q3884" s="89"/>
      <c r="R3884" s="89"/>
      <c r="S3884" s="89"/>
      <c r="T3884" s="89"/>
      <c r="U3884" s="89"/>
      <c r="V3884" s="89"/>
      <c r="W3884" s="89"/>
      <c r="X3884" s="89"/>
      <c r="Y3884" s="89"/>
      <c r="Z3884" s="89"/>
      <c r="AA3884" s="89"/>
      <c r="AB3884" s="89"/>
      <c r="AC3884" s="89"/>
      <c r="AD3884" s="89"/>
      <c r="AE3884" s="89"/>
    </row>
    <row r="3885" spans="5:31" ht="12.75">
      <c r="E3885" s="87"/>
      <c r="F3885" s="87"/>
      <c r="G3885" s="540"/>
      <c r="H3885" s="87"/>
      <c r="I3885" s="89"/>
      <c r="Q3885" s="89"/>
      <c r="R3885" s="89"/>
      <c r="S3885" s="89"/>
      <c r="T3885" s="89"/>
      <c r="U3885" s="89"/>
      <c r="V3885" s="89"/>
      <c r="W3885" s="89"/>
      <c r="X3885" s="89"/>
      <c r="Y3885" s="89"/>
      <c r="Z3885" s="89"/>
      <c r="AA3885" s="89"/>
      <c r="AB3885" s="89"/>
      <c r="AC3885" s="89"/>
      <c r="AD3885" s="89"/>
      <c r="AE3885" s="89"/>
    </row>
    <row r="3886" spans="5:31" ht="12.75">
      <c r="E3886" s="87"/>
      <c r="F3886" s="87"/>
      <c r="G3886" s="540"/>
      <c r="H3886" s="87"/>
      <c r="I3886" s="89"/>
      <c r="Q3886" s="89"/>
      <c r="R3886" s="89"/>
      <c r="S3886" s="89"/>
      <c r="T3886" s="89"/>
      <c r="U3886" s="89"/>
      <c r="V3886" s="89"/>
      <c r="W3886" s="89"/>
      <c r="X3886" s="89"/>
      <c r="Y3886" s="89"/>
      <c r="Z3886" s="89"/>
      <c r="AA3886" s="89"/>
      <c r="AB3886" s="89"/>
      <c r="AC3886" s="89"/>
      <c r="AD3886" s="89"/>
      <c r="AE3886" s="89"/>
    </row>
    <row r="3887" spans="5:31" ht="12.75">
      <c r="E3887" s="87"/>
      <c r="F3887" s="87"/>
      <c r="G3887" s="540"/>
      <c r="H3887" s="87"/>
      <c r="I3887" s="89"/>
      <c r="Q3887" s="89"/>
      <c r="R3887" s="89"/>
      <c r="S3887" s="89"/>
      <c r="T3887" s="89"/>
      <c r="U3887" s="89"/>
      <c r="V3887" s="89"/>
      <c r="W3887" s="89"/>
      <c r="X3887" s="89"/>
      <c r="Y3887" s="89"/>
      <c r="Z3887" s="89"/>
      <c r="AA3887" s="89"/>
      <c r="AB3887" s="89"/>
      <c r="AC3887" s="89"/>
      <c r="AD3887" s="89"/>
      <c r="AE3887" s="89"/>
    </row>
    <row r="3888" spans="5:31" ht="12.75">
      <c r="E3888" s="87"/>
      <c r="F3888" s="87"/>
      <c r="G3888" s="540"/>
      <c r="H3888" s="87"/>
      <c r="I3888" s="89"/>
      <c r="Q3888" s="89"/>
      <c r="R3888" s="89"/>
      <c r="S3888" s="89"/>
      <c r="T3888" s="89"/>
      <c r="U3888" s="89"/>
      <c r="V3888" s="89"/>
      <c r="W3888" s="89"/>
      <c r="X3888" s="89"/>
      <c r="Y3888" s="89"/>
      <c r="Z3888" s="89"/>
      <c r="AA3888" s="89"/>
      <c r="AB3888" s="89"/>
      <c r="AC3888" s="89"/>
      <c r="AD3888" s="89"/>
      <c r="AE3888" s="89"/>
    </row>
    <row r="3889" spans="5:31" ht="12.75">
      <c r="E3889" s="87"/>
      <c r="F3889" s="87"/>
      <c r="G3889" s="540"/>
      <c r="H3889" s="87"/>
      <c r="I3889" s="89"/>
      <c r="Q3889" s="89"/>
      <c r="R3889" s="89"/>
      <c r="S3889" s="89"/>
      <c r="T3889" s="89"/>
      <c r="U3889" s="89"/>
      <c r="V3889" s="89"/>
      <c r="W3889" s="89"/>
      <c r="X3889" s="89"/>
      <c r="Y3889" s="89"/>
      <c r="Z3889" s="89"/>
      <c r="AA3889" s="89"/>
      <c r="AB3889" s="89"/>
      <c r="AC3889" s="89"/>
      <c r="AD3889" s="89"/>
      <c r="AE3889" s="89"/>
    </row>
    <row r="3890" spans="5:31" ht="12.75">
      <c r="E3890" s="87"/>
      <c r="F3890" s="87"/>
      <c r="G3890" s="540"/>
      <c r="H3890" s="87"/>
      <c r="I3890" s="89"/>
      <c r="Q3890" s="89"/>
      <c r="R3890" s="89"/>
      <c r="S3890" s="89"/>
      <c r="T3890" s="89"/>
      <c r="U3890" s="89"/>
      <c r="V3890" s="89"/>
      <c r="W3890" s="89"/>
      <c r="X3890" s="89"/>
      <c r="Y3890" s="89"/>
      <c r="Z3890" s="89"/>
      <c r="AA3890" s="89"/>
      <c r="AB3890" s="89"/>
      <c r="AC3890" s="89"/>
      <c r="AD3890" s="89"/>
      <c r="AE3890" s="89"/>
    </row>
    <row r="3891" spans="5:31" ht="12.75">
      <c r="E3891" s="87"/>
      <c r="F3891" s="87"/>
      <c r="G3891" s="540"/>
      <c r="H3891" s="87"/>
      <c r="I3891" s="89"/>
      <c r="Q3891" s="89"/>
      <c r="R3891" s="89"/>
      <c r="S3891" s="89"/>
      <c r="T3891" s="89"/>
      <c r="U3891" s="89"/>
      <c r="V3891" s="89"/>
      <c r="W3891" s="89"/>
      <c r="X3891" s="89"/>
      <c r="Y3891" s="89"/>
      <c r="Z3891" s="89"/>
      <c r="AA3891" s="89"/>
      <c r="AB3891" s="89"/>
      <c r="AC3891" s="89"/>
      <c r="AD3891" s="89"/>
      <c r="AE3891" s="89"/>
    </row>
    <row r="3892" spans="5:31" ht="12.75">
      <c r="E3892" s="87"/>
      <c r="F3892" s="87"/>
      <c r="G3892" s="540"/>
      <c r="H3892" s="87"/>
      <c r="I3892" s="89"/>
      <c r="Q3892" s="89"/>
      <c r="R3892" s="89"/>
      <c r="S3892" s="89"/>
      <c r="T3892" s="89"/>
      <c r="U3892" s="89"/>
      <c r="V3892" s="89"/>
      <c r="W3892" s="89"/>
      <c r="X3892" s="89"/>
      <c r="Y3892" s="89"/>
      <c r="Z3892" s="89"/>
      <c r="AA3892" s="89"/>
      <c r="AB3892" s="89"/>
      <c r="AC3892" s="89"/>
      <c r="AD3892" s="89"/>
      <c r="AE3892" s="89"/>
    </row>
    <row r="3893" spans="5:31" ht="12.75">
      <c r="E3893" s="87"/>
      <c r="F3893" s="87"/>
      <c r="G3893" s="540"/>
      <c r="H3893" s="87"/>
      <c r="I3893" s="89"/>
      <c r="Q3893" s="89"/>
      <c r="R3893" s="89"/>
      <c r="S3893" s="89"/>
      <c r="T3893" s="89"/>
      <c r="U3893" s="89"/>
      <c r="V3893" s="89"/>
      <c r="W3893" s="89"/>
      <c r="X3893" s="89"/>
      <c r="Y3893" s="89"/>
      <c r="Z3893" s="89"/>
      <c r="AA3893" s="89"/>
      <c r="AB3893" s="89"/>
      <c r="AC3893" s="89"/>
      <c r="AD3893" s="89"/>
      <c r="AE3893" s="89"/>
    </row>
    <row r="3894" spans="5:31" ht="12.75">
      <c r="E3894" s="87"/>
      <c r="F3894" s="87"/>
      <c r="G3894" s="540"/>
      <c r="H3894" s="87"/>
      <c r="I3894" s="89"/>
      <c r="Q3894" s="89"/>
      <c r="R3894" s="89"/>
      <c r="S3894" s="89"/>
      <c r="T3894" s="89"/>
      <c r="U3894" s="89"/>
      <c r="V3894" s="89"/>
      <c r="W3894" s="89"/>
      <c r="X3894" s="89"/>
      <c r="Y3894" s="89"/>
      <c r="Z3894" s="89"/>
      <c r="AA3894" s="89"/>
      <c r="AB3894" s="89"/>
      <c r="AC3894" s="89"/>
      <c r="AD3894" s="89"/>
      <c r="AE3894" s="89"/>
    </row>
    <row r="3895" spans="5:31" ht="12.75">
      <c r="E3895" s="87"/>
      <c r="F3895" s="87"/>
      <c r="G3895" s="540"/>
      <c r="H3895" s="87"/>
      <c r="I3895" s="89"/>
      <c r="Q3895" s="89"/>
      <c r="R3895" s="89"/>
      <c r="S3895" s="89"/>
      <c r="T3895" s="89"/>
      <c r="U3895" s="89"/>
      <c r="V3895" s="89"/>
      <c r="W3895" s="89"/>
      <c r="X3895" s="89"/>
      <c r="Y3895" s="89"/>
      <c r="Z3895" s="89"/>
      <c r="AA3895" s="89"/>
      <c r="AB3895" s="89"/>
      <c r="AC3895" s="89"/>
      <c r="AD3895" s="89"/>
      <c r="AE3895" s="89"/>
    </row>
    <row r="3896" spans="5:31" ht="12.75">
      <c r="E3896" s="87"/>
      <c r="F3896" s="87"/>
      <c r="G3896" s="540"/>
      <c r="H3896" s="87"/>
      <c r="I3896" s="89"/>
      <c r="Q3896" s="89"/>
      <c r="R3896" s="89"/>
      <c r="S3896" s="89"/>
      <c r="T3896" s="89"/>
      <c r="U3896" s="89"/>
      <c r="V3896" s="89"/>
      <c r="W3896" s="89"/>
      <c r="X3896" s="89"/>
      <c r="Y3896" s="89"/>
      <c r="Z3896" s="89"/>
      <c r="AA3896" s="89"/>
      <c r="AB3896" s="89"/>
      <c r="AC3896" s="89"/>
      <c r="AD3896" s="89"/>
      <c r="AE3896" s="89"/>
    </row>
    <row r="3897" spans="5:31" ht="12.75">
      <c r="E3897" s="87"/>
      <c r="F3897" s="87"/>
      <c r="G3897" s="540"/>
      <c r="H3897" s="87"/>
      <c r="I3897" s="89"/>
      <c r="Q3897" s="89"/>
      <c r="R3897" s="89"/>
      <c r="S3897" s="89"/>
      <c r="T3897" s="89"/>
      <c r="U3897" s="89"/>
      <c r="V3897" s="89"/>
      <c r="W3897" s="89"/>
      <c r="X3897" s="89"/>
      <c r="Y3897" s="89"/>
      <c r="Z3897" s="89"/>
      <c r="AA3897" s="89"/>
      <c r="AB3897" s="89"/>
      <c r="AC3897" s="89"/>
      <c r="AD3897" s="89"/>
      <c r="AE3897" s="89"/>
    </row>
    <row r="3898" spans="5:31" ht="12.75">
      <c r="E3898" s="87"/>
      <c r="F3898" s="87"/>
      <c r="G3898" s="540"/>
      <c r="H3898" s="87"/>
      <c r="I3898" s="89"/>
      <c r="Q3898" s="89"/>
      <c r="R3898" s="89"/>
      <c r="S3898" s="89"/>
      <c r="T3898" s="89"/>
      <c r="U3898" s="89"/>
      <c r="V3898" s="89"/>
      <c r="W3898" s="89"/>
      <c r="X3898" s="89"/>
      <c r="Y3898" s="89"/>
      <c r="Z3898" s="89"/>
      <c r="AA3898" s="89"/>
      <c r="AB3898" s="89"/>
      <c r="AC3898" s="89"/>
      <c r="AD3898" s="89"/>
      <c r="AE3898" s="89"/>
    </row>
    <row r="3899" spans="5:31" ht="12.75">
      <c r="E3899" s="87"/>
      <c r="F3899" s="87"/>
      <c r="G3899" s="540"/>
      <c r="H3899" s="87"/>
      <c r="I3899" s="89"/>
      <c r="Q3899" s="89"/>
      <c r="R3899" s="89"/>
      <c r="S3899" s="89"/>
      <c r="T3899" s="89"/>
      <c r="U3899" s="89"/>
      <c r="V3899" s="89"/>
      <c r="W3899" s="89"/>
      <c r="X3899" s="89"/>
      <c r="Y3899" s="89"/>
      <c r="Z3899" s="89"/>
      <c r="AA3899" s="89"/>
      <c r="AB3899" s="89"/>
      <c r="AC3899" s="89"/>
      <c r="AD3899" s="89"/>
      <c r="AE3899" s="89"/>
    </row>
    <row r="3900" spans="5:31" ht="12.75">
      <c r="E3900" s="87"/>
      <c r="F3900" s="87"/>
      <c r="G3900" s="540"/>
      <c r="H3900" s="87"/>
      <c r="I3900" s="89"/>
      <c r="Q3900" s="89"/>
      <c r="R3900" s="89"/>
      <c r="S3900" s="89"/>
      <c r="T3900" s="89"/>
      <c r="U3900" s="89"/>
      <c r="V3900" s="89"/>
      <c r="W3900" s="89"/>
      <c r="X3900" s="89"/>
      <c r="Y3900" s="89"/>
      <c r="Z3900" s="89"/>
      <c r="AA3900" s="89"/>
      <c r="AB3900" s="89"/>
      <c r="AC3900" s="89"/>
      <c r="AD3900" s="89"/>
      <c r="AE3900" s="89"/>
    </row>
    <row r="3901" spans="5:31" ht="12.75">
      <c r="E3901" s="87"/>
      <c r="F3901" s="87"/>
      <c r="G3901" s="540"/>
      <c r="H3901" s="87"/>
      <c r="I3901" s="89"/>
      <c r="Q3901" s="89"/>
      <c r="R3901" s="89"/>
      <c r="S3901" s="89"/>
      <c r="T3901" s="89"/>
      <c r="U3901" s="89"/>
      <c r="V3901" s="89"/>
      <c r="W3901" s="89"/>
      <c r="X3901" s="89"/>
      <c r="Y3901" s="89"/>
      <c r="Z3901" s="89"/>
      <c r="AA3901" s="89"/>
      <c r="AB3901" s="89"/>
      <c r="AC3901" s="89"/>
      <c r="AD3901" s="89"/>
      <c r="AE3901" s="89"/>
    </row>
    <row r="3902" spans="5:31" ht="12.75">
      <c r="E3902" s="87"/>
      <c r="F3902" s="87"/>
      <c r="G3902" s="540"/>
      <c r="H3902" s="87"/>
      <c r="I3902" s="89"/>
      <c r="Q3902" s="89"/>
      <c r="R3902" s="89"/>
      <c r="S3902" s="89"/>
      <c r="T3902" s="89"/>
      <c r="U3902" s="89"/>
      <c r="V3902" s="89"/>
      <c r="W3902" s="89"/>
      <c r="X3902" s="89"/>
      <c r="Y3902" s="89"/>
      <c r="Z3902" s="89"/>
      <c r="AA3902" s="89"/>
      <c r="AB3902" s="89"/>
      <c r="AC3902" s="89"/>
      <c r="AD3902" s="89"/>
      <c r="AE3902" s="89"/>
    </row>
    <row r="3903" spans="5:31" ht="12.75">
      <c r="E3903" s="87"/>
      <c r="F3903" s="87"/>
      <c r="G3903" s="540"/>
      <c r="H3903" s="87"/>
      <c r="I3903" s="89"/>
      <c r="Q3903" s="89"/>
      <c r="R3903" s="89"/>
      <c r="S3903" s="89"/>
      <c r="T3903" s="89"/>
      <c r="U3903" s="89"/>
      <c r="V3903" s="89"/>
      <c r="W3903" s="89"/>
      <c r="X3903" s="89"/>
      <c r="Y3903" s="89"/>
      <c r="Z3903" s="89"/>
      <c r="AA3903" s="89"/>
      <c r="AB3903" s="89"/>
      <c r="AC3903" s="89"/>
      <c r="AD3903" s="89"/>
      <c r="AE3903" s="89"/>
    </row>
    <row r="3904" spans="5:31" ht="12.75">
      <c r="E3904" s="87"/>
      <c r="F3904" s="87"/>
      <c r="G3904" s="540"/>
      <c r="H3904" s="87"/>
      <c r="I3904" s="89"/>
      <c r="Q3904" s="89"/>
      <c r="R3904" s="89"/>
      <c r="S3904" s="89"/>
      <c r="T3904" s="89"/>
      <c r="U3904" s="89"/>
      <c r="V3904" s="89"/>
      <c r="W3904" s="89"/>
      <c r="X3904" s="89"/>
      <c r="Y3904" s="89"/>
      <c r="Z3904" s="89"/>
      <c r="AA3904" s="89"/>
      <c r="AB3904" s="89"/>
      <c r="AC3904" s="89"/>
      <c r="AD3904" s="89"/>
      <c r="AE3904" s="89"/>
    </row>
    <row r="3905" spans="5:31" ht="12.75">
      <c r="E3905" s="87"/>
      <c r="F3905" s="87"/>
      <c r="G3905" s="540"/>
      <c r="H3905" s="87"/>
      <c r="I3905" s="89"/>
      <c r="Q3905" s="89"/>
      <c r="R3905" s="89"/>
      <c r="S3905" s="89"/>
      <c r="T3905" s="89"/>
      <c r="U3905" s="89"/>
      <c r="V3905" s="89"/>
      <c r="W3905" s="89"/>
      <c r="X3905" s="89"/>
      <c r="Y3905" s="89"/>
      <c r="Z3905" s="89"/>
      <c r="AA3905" s="89"/>
      <c r="AB3905" s="89"/>
      <c r="AC3905" s="89"/>
      <c r="AD3905" s="89"/>
      <c r="AE3905" s="89"/>
    </row>
    <row r="3906" spans="5:31" ht="12.75">
      <c r="E3906" s="87"/>
      <c r="F3906" s="87"/>
      <c r="G3906" s="540"/>
      <c r="H3906" s="87"/>
      <c r="I3906" s="89"/>
      <c r="Q3906" s="89"/>
      <c r="R3906" s="89"/>
      <c r="S3906" s="89"/>
      <c r="T3906" s="89"/>
      <c r="U3906" s="89"/>
      <c r="V3906" s="89"/>
      <c r="W3906" s="89"/>
      <c r="X3906" s="89"/>
      <c r="Y3906" s="89"/>
      <c r="Z3906" s="89"/>
      <c r="AA3906" s="89"/>
      <c r="AB3906" s="89"/>
      <c r="AC3906" s="89"/>
      <c r="AD3906" s="89"/>
      <c r="AE3906" s="89"/>
    </row>
    <row r="3907" spans="5:31" ht="12.75">
      <c r="E3907" s="87"/>
      <c r="F3907" s="87"/>
      <c r="G3907" s="540"/>
      <c r="H3907" s="87"/>
      <c r="I3907" s="89"/>
      <c r="Q3907" s="89"/>
      <c r="R3907" s="89"/>
      <c r="S3907" s="89"/>
      <c r="T3907" s="89"/>
      <c r="U3907" s="89"/>
      <c r="V3907" s="89"/>
      <c r="W3907" s="89"/>
      <c r="X3907" s="89"/>
      <c r="Y3907" s="89"/>
      <c r="Z3907" s="89"/>
      <c r="AA3907" s="89"/>
      <c r="AB3907" s="89"/>
      <c r="AC3907" s="89"/>
      <c r="AD3907" s="89"/>
      <c r="AE3907" s="89"/>
    </row>
    <row r="3908" spans="5:31" ht="12.75">
      <c r="E3908" s="87"/>
      <c r="F3908" s="87"/>
      <c r="G3908" s="540"/>
      <c r="H3908" s="87"/>
      <c r="I3908" s="89"/>
      <c r="Q3908" s="89"/>
      <c r="R3908" s="89"/>
      <c r="S3908" s="89"/>
      <c r="T3908" s="89"/>
      <c r="U3908" s="89"/>
      <c r="V3908" s="89"/>
      <c r="W3908" s="89"/>
      <c r="X3908" s="89"/>
      <c r="Y3908" s="89"/>
      <c r="Z3908" s="89"/>
      <c r="AA3908" s="89"/>
      <c r="AB3908" s="89"/>
      <c r="AC3908" s="89"/>
      <c r="AD3908" s="89"/>
      <c r="AE3908" s="89"/>
    </row>
    <row r="3909" spans="5:31" ht="12.75">
      <c r="E3909" s="87"/>
      <c r="F3909" s="87"/>
      <c r="G3909" s="540"/>
      <c r="H3909" s="87"/>
      <c r="I3909" s="89"/>
      <c r="Q3909" s="89"/>
      <c r="R3909" s="89"/>
      <c r="S3909" s="89"/>
      <c r="T3909" s="89"/>
      <c r="U3909" s="89"/>
      <c r="V3909" s="89"/>
      <c r="W3909" s="89"/>
      <c r="X3909" s="89"/>
      <c r="Y3909" s="89"/>
      <c r="Z3909" s="89"/>
      <c r="AA3909" s="89"/>
      <c r="AB3909" s="89"/>
      <c r="AC3909" s="89"/>
      <c r="AD3909" s="89"/>
      <c r="AE3909" s="89"/>
    </row>
    <row r="3910" spans="5:31" ht="12.75">
      <c r="E3910" s="87"/>
      <c r="F3910" s="87"/>
      <c r="G3910" s="540"/>
      <c r="H3910" s="87"/>
      <c r="I3910" s="89"/>
      <c r="Q3910" s="89"/>
      <c r="R3910" s="89"/>
      <c r="S3910" s="89"/>
      <c r="T3910" s="89"/>
      <c r="U3910" s="89"/>
      <c r="V3910" s="89"/>
      <c r="W3910" s="89"/>
      <c r="X3910" s="89"/>
      <c r="Y3910" s="89"/>
      <c r="Z3910" s="89"/>
      <c r="AA3910" s="89"/>
      <c r="AB3910" s="89"/>
      <c r="AC3910" s="89"/>
      <c r="AD3910" s="89"/>
      <c r="AE3910" s="89"/>
    </row>
    <row r="3911" spans="5:31" ht="12.75">
      <c r="E3911" s="87"/>
      <c r="F3911" s="87"/>
      <c r="G3911" s="540"/>
      <c r="H3911" s="87"/>
      <c r="I3911" s="89"/>
      <c r="Q3911" s="89"/>
      <c r="R3911" s="89"/>
      <c r="S3911" s="89"/>
      <c r="T3911" s="89"/>
      <c r="U3911" s="89"/>
      <c r="V3911" s="89"/>
      <c r="W3911" s="89"/>
      <c r="X3911" s="89"/>
      <c r="Y3911" s="89"/>
      <c r="Z3911" s="89"/>
      <c r="AA3911" s="89"/>
      <c r="AB3911" s="89"/>
      <c r="AC3911" s="89"/>
      <c r="AD3911" s="89"/>
      <c r="AE3911" s="89"/>
    </row>
    <row r="3912" spans="5:31" ht="12.75">
      <c r="E3912" s="87"/>
      <c r="F3912" s="87"/>
      <c r="G3912" s="540"/>
      <c r="H3912" s="87"/>
      <c r="I3912" s="89"/>
      <c r="Q3912" s="89"/>
      <c r="R3912" s="89"/>
      <c r="S3912" s="89"/>
      <c r="T3912" s="89"/>
      <c r="U3912" s="89"/>
      <c r="V3912" s="89"/>
      <c r="W3912" s="89"/>
      <c r="X3912" s="89"/>
      <c r="Y3912" s="89"/>
      <c r="Z3912" s="89"/>
      <c r="AA3912" s="89"/>
      <c r="AB3912" s="89"/>
      <c r="AC3912" s="89"/>
      <c r="AD3912" s="89"/>
      <c r="AE3912" s="89"/>
    </row>
    <row r="3913" spans="5:31" ht="12.75">
      <c r="E3913" s="87"/>
      <c r="F3913" s="87"/>
      <c r="G3913" s="540"/>
      <c r="H3913" s="87"/>
      <c r="I3913" s="89"/>
      <c r="Q3913" s="89"/>
      <c r="R3913" s="89"/>
      <c r="S3913" s="89"/>
      <c r="T3913" s="89"/>
      <c r="U3913" s="89"/>
      <c r="V3913" s="89"/>
      <c r="W3913" s="89"/>
      <c r="X3913" s="89"/>
      <c r="Y3913" s="89"/>
      <c r="Z3913" s="89"/>
      <c r="AA3913" s="89"/>
      <c r="AB3913" s="89"/>
      <c r="AC3913" s="89"/>
      <c r="AD3913" s="89"/>
      <c r="AE3913" s="89"/>
    </row>
    <row r="3914" spans="5:31" ht="12.75">
      <c r="E3914" s="87"/>
      <c r="F3914" s="87"/>
      <c r="G3914" s="540"/>
      <c r="H3914" s="87"/>
      <c r="I3914" s="89"/>
      <c r="Q3914" s="89"/>
      <c r="R3914" s="89"/>
      <c r="S3914" s="89"/>
      <c r="T3914" s="89"/>
      <c r="U3914" s="89"/>
      <c r="V3914" s="89"/>
      <c r="W3914" s="89"/>
      <c r="X3914" s="89"/>
      <c r="Y3914" s="89"/>
      <c r="Z3914" s="89"/>
      <c r="AA3914" s="89"/>
      <c r="AB3914" s="89"/>
      <c r="AC3914" s="89"/>
      <c r="AD3914" s="89"/>
      <c r="AE3914" s="89"/>
    </row>
    <row r="3915" spans="5:31" ht="12.75">
      <c r="E3915" s="87"/>
      <c r="F3915" s="87"/>
      <c r="G3915" s="540"/>
      <c r="H3915" s="87"/>
      <c r="I3915" s="89"/>
      <c r="Q3915" s="89"/>
      <c r="R3915" s="89"/>
      <c r="S3915" s="89"/>
      <c r="T3915" s="89"/>
      <c r="U3915" s="89"/>
      <c r="V3915" s="89"/>
      <c r="W3915" s="89"/>
      <c r="X3915" s="89"/>
      <c r="Y3915" s="89"/>
      <c r="Z3915" s="89"/>
      <c r="AA3915" s="89"/>
      <c r="AB3915" s="89"/>
      <c r="AC3915" s="89"/>
      <c r="AD3915" s="89"/>
      <c r="AE3915" s="89"/>
    </row>
    <row r="3916" spans="5:31" ht="12.75">
      <c r="E3916" s="87"/>
      <c r="F3916" s="87"/>
      <c r="G3916" s="540"/>
      <c r="H3916" s="87"/>
      <c r="I3916" s="89"/>
      <c r="Q3916" s="89"/>
      <c r="R3916" s="89"/>
      <c r="S3916" s="89"/>
      <c r="T3916" s="89"/>
      <c r="U3916" s="89"/>
      <c r="V3916" s="89"/>
      <c r="W3916" s="89"/>
      <c r="X3916" s="89"/>
      <c r="Y3916" s="89"/>
      <c r="Z3916" s="89"/>
      <c r="AA3916" s="89"/>
      <c r="AB3916" s="89"/>
      <c r="AC3916" s="89"/>
      <c r="AD3916" s="89"/>
      <c r="AE3916" s="89"/>
    </row>
    <row r="3917" spans="5:31" ht="12.75">
      <c r="E3917" s="87"/>
      <c r="F3917" s="87"/>
      <c r="G3917" s="540"/>
      <c r="H3917" s="87"/>
      <c r="I3917" s="89"/>
      <c r="Q3917" s="89"/>
      <c r="R3917" s="89"/>
      <c r="S3917" s="89"/>
      <c r="T3917" s="89"/>
      <c r="U3917" s="89"/>
      <c r="V3917" s="89"/>
      <c r="W3917" s="89"/>
      <c r="X3917" s="89"/>
      <c r="Y3917" s="89"/>
      <c r="Z3917" s="89"/>
      <c r="AA3917" s="89"/>
      <c r="AB3917" s="89"/>
      <c r="AC3917" s="89"/>
      <c r="AD3917" s="89"/>
      <c r="AE3917" s="89"/>
    </row>
    <row r="3918" spans="5:31" ht="12.75">
      <c r="E3918" s="87"/>
      <c r="F3918" s="87"/>
      <c r="G3918" s="540"/>
      <c r="H3918" s="87"/>
      <c r="I3918" s="89"/>
      <c r="Q3918" s="89"/>
      <c r="R3918" s="89"/>
      <c r="S3918" s="89"/>
      <c r="T3918" s="89"/>
      <c r="U3918" s="89"/>
      <c r="V3918" s="89"/>
      <c r="W3918" s="89"/>
      <c r="X3918" s="89"/>
      <c r="Y3918" s="89"/>
      <c r="Z3918" s="89"/>
      <c r="AA3918" s="89"/>
      <c r="AB3918" s="89"/>
      <c r="AC3918" s="89"/>
      <c r="AD3918" s="89"/>
      <c r="AE3918" s="89"/>
    </row>
    <row r="3919" spans="5:31" ht="12.75">
      <c r="E3919" s="87"/>
      <c r="F3919" s="87"/>
      <c r="G3919" s="540"/>
      <c r="H3919" s="87"/>
      <c r="I3919" s="89"/>
      <c r="Q3919" s="89"/>
      <c r="R3919" s="89"/>
      <c r="S3919" s="89"/>
      <c r="T3919" s="89"/>
      <c r="U3919" s="89"/>
      <c r="V3919" s="89"/>
      <c r="W3919" s="89"/>
      <c r="X3919" s="89"/>
      <c r="Y3919" s="89"/>
      <c r="Z3919" s="89"/>
      <c r="AA3919" s="89"/>
      <c r="AB3919" s="89"/>
      <c r="AC3919" s="89"/>
      <c r="AD3919" s="89"/>
      <c r="AE3919" s="89"/>
    </row>
    <row r="3920" spans="5:31" ht="12.75">
      <c r="E3920" s="87"/>
      <c r="F3920" s="87"/>
      <c r="G3920" s="540"/>
      <c r="H3920" s="87"/>
      <c r="I3920" s="89"/>
      <c r="Q3920" s="89"/>
      <c r="R3920" s="89"/>
      <c r="S3920" s="89"/>
      <c r="T3920" s="89"/>
      <c r="U3920" s="89"/>
      <c r="V3920" s="89"/>
      <c r="W3920" s="89"/>
      <c r="X3920" s="89"/>
      <c r="Y3920" s="89"/>
      <c r="Z3920" s="89"/>
      <c r="AA3920" s="89"/>
      <c r="AB3920" s="89"/>
      <c r="AC3920" s="89"/>
      <c r="AD3920" s="89"/>
      <c r="AE3920" s="89"/>
    </row>
    <row r="3921" spans="5:31" ht="12.75">
      <c r="E3921" s="87"/>
      <c r="F3921" s="87"/>
      <c r="G3921" s="540"/>
      <c r="H3921" s="87"/>
      <c r="I3921" s="89"/>
      <c r="Q3921" s="89"/>
      <c r="R3921" s="89"/>
      <c r="S3921" s="89"/>
      <c r="T3921" s="89"/>
      <c r="U3921" s="89"/>
      <c r="V3921" s="89"/>
      <c r="W3921" s="89"/>
      <c r="X3921" s="89"/>
      <c r="Y3921" s="89"/>
      <c r="Z3921" s="89"/>
      <c r="AA3921" s="89"/>
      <c r="AB3921" s="89"/>
      <c r="AC3921" s="89"/>
      <c r="AD3921" s="89"/>
      <c r="AE3921" s="89"/>
    </row>
    <row r="3922" spans="5:31" ht="12.75">
      <c r="E3922" s="87"/>
      <c r="F3922" s="87"/>
      <c r="G3922" s="540"/>
      <c r="H3922" s="87"/>
      <c r="I3922" s="89"/>
      <c r="Q3922" s="89"/>
      <c r="R3922" s="89"/>
      <c r="S3922" s="89"/>
      <c r="T3922" s="89"/>
      <c r="U3922" s="89"/>
      <c r="V3922" s="89"/>
      <c r="W3922" s="89"/>
      <c r="X3922" s="89"/>
      <c r="Y3922" s="89"/>
      <c r="Z3922" s="89"/>
      <c r="AA3922" s="89"/>
      <c r="AB3922" s="89"/>
      <c r="AC3922" s="89"/>
      <c r="AD3922" s="89"/>
      <c r="AE3922" s="89"/>
    </row>
    <row r="3923" spans="5:31" ht="12.75">
      <c r="E3923" s="87"/>
      <c r="F3923" s="87"/>
      <c r="G3923" s="540"/>
      <c r="H3923" s="87"/>
      <c r="I3923" s="89"/>
      <c r="Q3923" s="89"/>
      <c r="R3923" s="89"/>
      <c r="S3923" s="89"/>
      <c r="T3923" s="89"/>
      <c r="U3923" s="89"/>
      <c r="V3923" s="89"/>
      <c r="W3923" s="89"/>
      <c r="X3923" s="89"/>
      <c r="Y3923" s="89"/>
      <c r="Z3923" s="89"/>
      <c r="AA3923" s="89"/>
      <c r="AB3923" s="89"/>
      <c r="AC3923" s="89"/>
      <c r="AD3923" s="89"/>
      <c r="AE3923" s="89"/>
    </row>
    <row r="3924" spans="5:31" ht="12.75">
      <c r="E3924" s="87"/>
      <c r="F3924" s="87"/>
      <c r="G3924" s="540"/>
      <c r="H3924" s="87"/>
      <c r="I3924" s="89"/>
      <c r="Q3924" s="89"/>
      <c r="R3924" s="89"/>
      <c r="S3924" s="89"/>
      <c r="T3924" s="89"/>
      <c r="U3924" s="89"/>
      <c r="V3924" s="89"/>
      <c r="W3924" s="89"/>
      <c r="X3924" s="89"/>
      <c r="Y3924" s="89"/>
      <c r="Z3924" s="89"/>
      <c r="AA3924" s="89"/>
      <c r="AB3924" s="89"/>
      <c r="AC3924" s="89"/>
      <c r="AD3924" s="89"/>
      <c r="AE3924" s="89"/>
    </row>
    <row r="3925" spans="5:31" ht="12.75">
      <c r="E3925" s="87"/>
      <c r="F3925" s="87"/>
      <c r="G3925" s="540"/>
      <c r="H3925" s="87"/>
      <c r="I3925" s="89"/>
      <c r="Q3925" s="89"/>
      <c r="R3925" s="89"/>
      <c r="S3925" s="89"/>
      <c r="T3925" s="89"/>
      <c r="U3925" s="89"/>
      <c r="V3925" s="89"/>
      <c r="W3925" s="89"/>
      <c r="X3925" s="89"/>
      <c r="Y3925" s="89"/>
      <c r="Z3925" s="89"/>
      <c r="AA3925" s="89"/>
      <c r="AB3925" s="89"/>
      <c r="AC3925" s="89"/>
      <c r="AD3925" s="89"/>
      <c r="AE3925" s="89"/>
    </row>
    <row r="3926" spans="5:31" ht="12.75">
      <c r="E3926" s="87"/>
      <c r="F3926" s="87"/>
      <c r="G3926" s="540"/>
      <c r="H3926" s="87"/>
      <c r="I3926" s="89"/>
      <c r="Q3926" s="89"/>
      <c r="R3926" s="89"/>
      <c r="S3926" s="89"/>
      <c r="T3926" s="89"/>
      <c r="U3926" s="89"/>
      <c r="V3926" s="89"/>
      <c r="W3926" s="89"/>
      <c r="X3926" s="89"/>
      <c r="Y3926" s="89"/>
      <c r="Z3926" s="89"/>
      <c r="AA3926" s="89"/>
      <c r="AB3926" s="89"/>
      <c r="AC3926" s="89"/>
      <c r="AD3926" s="89"/>
      <c r="AE3926" s="89"/>
    </row>
    <row r="3927" spans="5:31" ht="12.75">
      <c r="E3927" s="87"/>
      <c r="F3927" s="87"/>
      <c r="G3927" s="540"/>
      <c r="H3927" s="87"/>
      <c r="I3927" s="89"/>
      <c r="Q3927" s="89"/>
      <c r="R3927" s="89"/>
      <c r="S3927" s="89"/>
      <c r="T3927" s="89"/>
      <c r="U3927" s="89"/>
      <c r="V3927" s="89"/>
      <c r="W3927" s="89"/>
      <c r="X3927" s="89"/>
      <c r="Y3927" s="89"/>
      <c r="Z3927" s="89"/>
      <c r="AA3927" s="89"/>
      <c r="AB3927" s="89"/>
      <c r="AC3927" s="89"/>
      <c r="AD3927" s="89"/>
      <c r="AE3927" s="89"/>
    </row>
    <row r="3928" spans="5:31" ht="12.75">
      <c r="E3928" s="87"/>
      <c r="F3928" s="87"/>
      <c r="G3928" s="540"/>
      <c r="H3928" s="87"/>
      <c r="I3928" s="89"/>
      <c r="Q3928" s="89"/>
      <c r="R3928" s="89"/>
      <c r="S3928" s="89"/>
      <c r="T3928" s="89"/>
      <c r="U3928" s="89"/>
      <c r="V3928" s="89"/>
      <c r="W3928" s="89"/>
      <c r="X3928" s="89"/>
      <c r="Y3928" s="89"/>
      <c r="Z3928" s="89"/>
      <c r="AA3928" s="89"/>
      <c r="AB3928" s="89"/>
      <c r="AC3928" s="89"/>
      <c r="AD3928" s="89"/>
      <c r="AE3928" s="89"/>
    </row>
    <row r="3929" spans="5:31" ht="12.75">
      <c r="E3929" s="87"/>
      <c r="F3929" s="87"/>
      <c r="G3929" s="540"/>
      <c r="H3929" s="87"/>
      <c r="I3929" s="89"/>
      <c r="Q3929" s="89"/>
      <c r="R3929" s="89"/>
      <c r="S3929" s="89"/>
      <c r="T3929" s="89"/>
      <c r="U3929" s="89"/>
      <c r="V3929" s="89"/>
      <c r="W3929" s="89"/>
      <c r="X3929" s="89"/>
      <c r="Y3929" s="89"/>
      <c r="Z3929" s="89"/>
      <c r="AA3929" s="89"/>
      <c r="AB3929" s="89"/>
      <c r="AC3929" s="89"/>
      <c r="AD3929" s="89"/>
      <c r="AE3929" s="89"/>
    </row>
    <row r="3930" spans="5:31" ht="12.75">
      <c r="E3930" s="87"/>
      <c r="F3930" s="87"/>
      <c r="G3930" s="540"/>
      <c r="H3930" s="87"/>
      <c r="I3930" s="89"/>
      <c r="Q3930" s="89"/>
      <c r="R3930" s="89"/>
      <c r="S3930" s="89"/>
      <c r="T3930" s="89"/>
      <c r="U3930" s="89"/>
      <c r="V3930" s="89"/>
      <c r="W3930" s="89"/>
      <c r="X3930" s="89"/>
      <c r="Y3930" s="89"/>
      <c r="Z3930" s="89"/>
      <c r="AA3930" s="89"/>
      <c r="AB3930" s="89"/>
      <c r="AC3930" s="89"/>
      <c r="AD3930" s="89"/>
      <c r="AE3930" s="89"/>
    </row>
    <row r="3931" spans="5:31" ht="12.75">
      <c r="E3931" s="87"/>
      <c r="F3931" s="87"/>
      <c r="G3931" s="540"/>
      <c r="H3931" s="87"/>
      <c r="I3931" s="89"/>
      <c r="Q3931" s="89"/>
      <c r="R3931" s="89"/>
      <c r="S3931" s="89"/>
      <c r="T3931" s="89"/>
      <c r="U3931" s="89"/>
      <c r="V3931" s="89"/>
      <c r="W3931" s="89"/>
      <c r="X3931" s="89"/>
      <c r="Y3931" s="89"/>
      <c r="Z3931" s="89"/>
      <c r="AA3931" s="89"/>
      <c r="AB3931" s="89"/>
      <c r="AC3931" s="89"/>
      <c r="AD3931" s="89"/>
      <c r="AE3931" s="89"/>
    </row>
    <row r="3932" spans="5:31" ht="12.75">
      <c r="E3932" s="87"/>
      <c r="F3932" s="87"/>
      <c r="G3932" s="540"/>
      <c r="H3932" s="87"/>
      <c r="I3932" s="89"/>
      <c r="Q3932" s="89"/>
      <c r="R3932" s="89"/>
      <c r="S3932" s="89"/>
      <c r="T3932" s="89"/>
      <c r="U3932" s="89"/>
      <c r="V3932" s="89"/>
      <c r="W3932" s="89"/>
      <c r="X3932" s="89"/>
      <c r="Y3932" s="89"/>
      <c r="Z3932" s="89"/>
      <c r="AA3932" s="89"/>
      <c r="AB3932" s="89"/>
      <c r="AC3932" s="89"/>
      <c r="AD3932" s="89"/>
      <c r="AE3932" s="89"/>
    </row>
    <row r="3933" spans="5:31" ht="12.75">
      <c r="E3933" s="87"/>
      <c r="F3933" s="87"/>
      <c r="G3933" s="540"/>
      <c r="H3933" s="87"/>
      <c r="I3933" s="89"/>
      <c r="Q3933" s="89"/>
      <c r="R3933" s="89"/>
      <c r="S3933" s="89"/>
      <c r="T3933" s="89"/>
      <c r="U3933" s="89"/>
      <c r="V3933" s="89"/>
      <c r="W3933" s="89"/>
      <c r="X3933" s="89"/>
      <c r="Y3933" s="89"/>
      <c r="Z3933" s="89"/>
      <c r="AA3933" s="89"/>
      <c r="AB3933" s="89"/>
      <c r="AC3933" s="89"/>
      <c r="AD3933" s="89"/>
      <c r="AE3933" s="89"/>
    </row>
    <row r="3934" spans="5:31" ht="12.75">
      <c r="E3934" s="87"/>
      <c r="F3934" s="87"/>
      <c r="G3934" s="540"/>
      <c r="H3934" s="87"/>
      <c r="I3934" s="89"/>
      <c r="Q3934" s="89"/>
      <c r="R3934" s="89"/>
      <c r="S3934" s="89"/>
      <c r="T3934" s="89"/>
      <c r="U3934" s="89"/>
      <c r="V3934" s="89"/>
      <c r="W3934" s="89"/>
      <c r="X3934" s="89"/>
      <c r="Y3934" s="89"/>
      <c r="Z3934" s="89"/>
      <c r="AA3934" s="89"/>
      <c r="AB3934" s="89"/>
      <c r="AC3934" s="89"/>
      <c r="AD3934" s="89"/>
      <c r="AE3934" s="89"/>
    </row>
    <row r="3935" spans="5:31" ht="12.75">
      <c r="E3935" s="87"/>
      <c r="F3935" s="87"/>
      <c r="G3935" s="540"/>
      <c r="H3935" s="87"/>
      <c r="I3935" s="89"/>
      <c r="Q3935" s="89"/>
      <c r="R3935" s="89"/>
      <c r="S3935" s="89"/>
      <c r="T3935" s="89"/>
      <c r="U3935" s="89"/>
      <c r="V3935" s="89"/>
      <c r="W3935" s="89"/>
      <c r="X3935" s="89"/>
      <c r="Y3935" s="89"/>
      <c r="Z3935" s="89"/>
      <c r="AA3935" s="89"/>
      <c r="AB3935" s="89"/>
      <c r="AC3935" s="89"/>
      <c r="AD3935" s="89"/>
      <c r="AE3935" s="89"/>
    </row>
    <row r="3936" spans="5:31" ht="12.75">
      <c r="E3936" s="87"/>
      <c r="F3936" s="87"/>
      <c r="G3936" s="540"/>
      <c r="H3936" s="87"/>
      <c r="I3936" s="89"/>
      <c r="Q3936" s="89"/>
      <c r="R3936" s="89"/>
      <c r="S3936" s="89"/>
      <c r="T3936" s="89"/>
      <c r="U3936" s="89"/>
      <c r="V3936" s="89"/>
      <c r="W3936" s="89"/>
      <c r="X3936" s="89"/>
      <c r="Y3936" s="89"/>
      <c r="Z3936" s="89"/>
      <c r="AA3936" s="89"/>
      <c r="AB3936" s="89"/>
      <c r="AC3936" s="89"/>
      <c r="AD3936" s="89"/>
      <c r="AE3936" s="89"/>
    </row>
    <row r="3937" spans="5:31" ht="12.75">
      <c r="E3937" s="87"/>
      <c r="F3937" s="87"/>
      <c r="G3937" s="540"/>
      <c r="H3937" s="87"/>
      <c r="I3937" s="89"/>
      <c r="Q3937" s="89"/>
      <c r="R3937" s="89"/>
      <c r="S3937" s="89"/>
      <c r="T3937" s="89"/>
      <c r="U3937" s="89"/>
      <c r="V3937" s="89"/>
      <c r="W3937" s="89"/>
      <c r="X3937" s="89"/>
      <c r="Y3937" s="89"/>
      <c r="Z3937" s="89"/>
      <c r="AA3937" s="89"/>
      <c r="AB3937" s="89"/>
      <c r="AC3937" s="89"/>
      <c r="AD3937" s="89"/>
      <c r="AE3937" s="89"/>
    </row>
    <row r="3938" spans="5:31" ht="12.75">
      <c r="E3938" s="87"/>
      <c r="F3938" s="87"/>
      <c r="G3938" s="540"/>
      <c r="H3938" s="87"/>
      <c r="I3938" s="89"/>
      <c r="Q3938" s="89"/>
      <c r="R3938" s="89"/>
      <c r="S3938" s="89"/>
      <c r="T3938" s="89"/>
      <c r="U3938" s="89"/>
      <c r="V3938" s="89"/>
      <c r="W3938" s="89"/>
      <c r="X3938" s="89"/>
      <c r="Y3938" s="89"/>
      <c r="Z3938" s="89"/>
      <c r="AA3938" s="89"/>
      <c r="AB3938" s="89"/>
      <c r="AC3938" s="89"/>
      <c r="AD3938" s="89"/>
      <c r="AE3938" s="89"/>
    </row>
    <row r="3939" spans="5:31" ht="12.75">
      <c r="E3939" s="87"/>
      <c r="F3939" s="87"/>
      <c r="G3939" s="540"/>
      <c r="H3939" s="87"/>
      <c r="I3939" s="89"/>
      <c r="Q3939" s="89"/>
      <c r="R3939" s="89"/>
      <c r="S3939" s="89"/>
      <c r="T3939" s="89"/>
      <c r="U3939" s="89"/>
      <c r="V3939" s="89"/>
      <c r="W3939" s="89"/>
      <c r="X3939" s="89"/>
      <c r="Y3939" s="89"/>
      <c r="Z3939" s="89"/>
      <c r="AA3939" s="89"/>
      <c r="AB3939" s="89"/>
      <c r="AC3939" s="89"/>
      <c r="AD3939" s="89"/>
      <c r="AE3939" s="89"/>
    </row>
    <row r="3940" spans="5:31" ht="12.75">
      <c r="E3940" s="87"/>
      <c r="F3940" s="87"/>
      <c r="G3940" s="540"/>
      <c r="H3940" s="87"/>
      <c r="I3940" s="89"/>
      <c r="Q3940" s="89"/>
      <c r="R3940" s="89"/>
      <c r="S3940" s="89"/>
      <c r="T3940" s="89"/>
      <c r="U3940" s="89"/>
      <c r="V3940" s="89"/>
      <c r="W3940" s="89"/>
      <c r="X3940" s="89"/>
      <c r="Y3940" s="89"/>
      <c r="Z3940" s="89"/>
      <c r="AA3940" s="89"/>
      <c r="AB3940" s="89"/>
      <c r="AC3940" s="89"/>
      <c r="AD3940" s="89"/>
      <c r="AE3940" s="89"/>
    </row>
    <row r="3941" spans="5:31" ht="12.75">
      <c r="E3941" s="87"/>
      <c r="F3941" s="87"/>
      <c r="G3941" s="540"/>
      <c r="H3941" s="87"/>
      <c r="I3941" s="89"/>
      <c r="Q3941" s="89"/>
      <c r="R3941" s="89"/>
      <c r="S3941" s="89"/>
      <c r="T3941" s="89"/>
      <c r="U3941" s="89"/>
      <c r="V3941" s="89"/>
      <c r="W3941" s="89"/>
      <c r="X3941" s="89"/>
      <c r="Y3941" s="89"/>
      <c r="Z3941" s="89"/>
      <c r="AA3941" s="89"/>
      <c r="AB3941" s="89"/>
      <c r="AC3941" s="89"/>
      <c r="AD3941" s="89"/>
      <c r="AE3941" s="89"/>
    </row>
    <row r="3942" spans="5:31" ht="12.75">
      <c r="E3942" s="87"/>
      <c r="F3942" s="87"/>
      <c r="G3942" s="540"/>
      <c r="H3942" s="87"/>
      <c r="I3942" s="89"/>
      <c r="Q3942" s="89"/>
      <c r="R3942" s="89"/>
      <c r="S3942" s="89"/>
      <c r="T3942" s="89"/>
      <c r="U3942" s="89"/>
      <c r="V3942" s="89"/>
      <c r="W3942" s="89"/>
      <c r="X3942" s="89"/>
      <c r="Y3942" s="89"/>
      <c r="Z3942" s="89"/>
      <c r="AA3942" s="89"/>
      <c r="AB3942" s="89"/>
      <c r="AC3942" s="89"/>
      <c r="AD3942" s="89"/>
      <c r="AE3942" s="89"/>
    </row>
    <row r="3943" spans="5:31" ht="12.75">
      <c r="E3943" s="87"/>
      <c r="F3943" s="87"/>
      <c r="G3943" s="540"/>
      <c r="H3943" s="87"/>
      <c r="I3943" s="89"/>
      <c r="Q3943" s="89"/>
      <c r="R3943" s="89"/>
      <c r="S3943" s="89"/>
      <c r="T3943" s="89"/>
      <c r="U3943" s="89"/>
      <c r="V3943" s="89"/>
      <c r="W3943" s="89"/>
      <c r="X3943" s="89"/>
      <c r="Y3943" s="89"/>
      <c r="Z3943" s="89"/>
      <c r="AA3943" s="89"/>
      <c r="AB3943" s="89"/>
      <c r="AC3943" s="89"/>
      <c r="AD3943" s="89"/>
      <c r="AE3943" s="89"/>
    </row>
    <row r="3944" spans="5:31" ht="12.75">
      <c r="E3944" s="87"/>
      <c r="F3944" s="87"/>
      <c r="G3944" s="540"/>
      <c r="H3944" s="87"/>
      <c r="I3944" s="89"/>
      <c r="Q3944" s="89"/>
      <c r="R3944" s="89"/>
      <c r="S3944" s="89"/>
      <c r="T3944" s="89"/>
      <c r="U3944" s="89"/>
      <c r="V3944" s="89"/>
      <c r="W3944" s="89"/>
      <c r="X3944" s="89"/>
      <c r="Y3944" s="89"/>
      <c r="Z3944" s="89"/>
      <c r="AA3944" s="89"/>
      <c r="AB3944" s="89"/>
      <c r="AC3944" s="89"/>
      <c r="AD3944" s="89"/>
      <c r="AE3944" s="89"/>
    </row>
    <row r="3945" spans="5:31" ht="12.75">
      <c r="E3945" s="87"/>
      <c r="F3945" s="87"/>
      <c r="G3945" s="540"/>
      <c r="H3945" s="87"/>
      <c r="I3945" s="89"/>
      <c r="Q3945" s="89"/>
      <c r="R3945" s="89"/>
      <c r="S3945" s="89"/>
      <c r="T3945" s="89"/>
      <c r="U3945" s="89"/>
      <c r="V3945" s="89"/>
      <c r="W3945" s="89"/>
      <c r="X3945" s="89"/>
      <c r="Y3945" s="89"/>
      <c r="Z3945" s="89"/>
      <c r="AA3945" s="89"/>
      <c r="AB3945" s="89"/>
      <c r="AC3945" s="89"/>
      <c r="AD3945" s="89"/>
      <c r="AE3945" s="89"/>
    </row>
    <row r="3946" spans="5:31" ht="12.75">
      <c r="E3946" s="87"/>
      <c r="F3946" s="87"/>
      <c r="G3946" s="540"/>
      <c r="H3946" s="87"/>
      <c r="I3946" s="89"/>
      <c r="Q3946" s="89"/>
      <c r="R3946" s="89"/>
      <c r="S3946" s="89"/>
      <c r="T3946" s="89"/>
      <c r="U3946" s="89"/>
      <c r="V3946" s="89"/>
      <c r="W3946" s="89"/>
      <c r="X3946" s="89"/>
      <c r="Y3946" s="89"/>
      <c r="Z3946" s="89"/>
      <c r="AA3946" s="89"/>
      <c r="AB3946" s="89"/>
      <c r="AC3946" s="89"/>
      <c r="AD3946" s="89"/>
      <c r="AE3946" s="89"/>
    </row>
    <row r="3947" spans="5:31" ht="12.75">
      <c r="E3947" s="87"/>
      <c r="F3947" s="87"/>
      <c r="G3947" s="540"/>
      <c r="H3947" s="87"/>
      <c r="I3947" s="89"/>
      <c r="Q3947" s="89"/>
      <c r="R3947" s="89"/>
      <c r="S3947" s="89"/>
      <c r="T3947" s="89"/>
      <c r="U3947" s="89"/>
      <c r="V3947" s="89"/>
      <c r="W3947" s="89"/>
      <c r="X3947" s="89"/>
      <c r="Y3947" s="89"/>
      <c r="Z3947" s="89"/>
      <c r="AA3947" s="89"/>
      <c r="AB3947" s="89"/>
      <c r="AC3947" s="89"/>
      <c r="AD3947" s="89"/>
      <c r="AE3947" s="89"/>
    </row>
    <row r="3948" spans="5:31" ht="12.75">
      <c r="E3948" s="87"/>
      <c r="F3948" s="87"/>
      <c r="G3948" s="540"/>
      <c r="H3948" s="87"/>
      <c r="I3948" s="89"/>
      <c r="Q3948" s="89"/>
      <c r="R3948" s="89"/>
      <c r="S3948" s="89"/>
      <c r="T3948" s="89"/>
      <c r="U3948" s="89"/>
      <c r="V3948" s="89"/>
      <c r="W3948" s="89"/>
      <c r="X3948" s="89"/>
      <c r="Y3948" s="89"/>
      <c r="Z3948" s="89"/>
      <c r="AA3948" s="89"/>
      <c r="AB3948" s="89"/>
      <c r="AC3948" s="89"/>
      <c r="AD3948" s="89"/>
      <c r="AE3948" s="89"/>
    </row>
    <row r="3949" spans="5:31" ht="12.75">
      <c r="E3949" s="87"/>
      <c r="F3949" s="87"/>
      <c r="G3949" s="540"/>
      <c r="H3949" s="87"/>
      <c r="I3949" s="89"/>
      <c r="Q3949" s="89"/>
      <c r="R3949" s="89"/>
      <c r="S3949" s="89"/>
      <c r="T3949" s="89"/>
      <c r="U3949" s="89"/>
      <c r="V3949" s="89"/>
      <c r="W3949" s="89"/>
      <c r="X3949" s="89"/>
      <c r="Y3949" s="89"/>
      <c r="Z3949" s="89"/>
      <c r="AA3949" s="89"/>
      <c r="AB3949" s="89"/>
      <c r="AC3949" s="89"/>
      <c r="AD3949" s="89"/>
      <c r="AE3949" s="89"/>
    </row>
    <row r="3950" spans="5:31" ht="12.75">
      <c r="E3950" s="87"/>
      <c r="F3950" s="87"/>
      <c r="G3950" s="540"/>
      <c r="H3950" s="87"/>
      <c r="I3950" s="89"/>
      <c r="Q3950" s="89"/>
      <c r="R3950" s="89"/>
      <c r="S3950" s="89"/>
      <c r="T3950" s="89"/>
      <c r="U3950" s="89"/>
      <c r="V3950" s="89"/>
      <c r="W3950" s="89"/>
      <c r="X3950" s="89"/>
      <c r="Y3950" s="89"/>
      <c r="Z3950" s="89"/>
      <c r="AA3950" s="89"/>
      <c r="AB3950" s="89"/>
      <c r="AC3950" s="89"/>
      <c r="AD3950" s="89"/>
      <c r="AE3950" s="89"/>
    </row>
    <row r="3951" spans="5:31" ht="12.75">
      <c r="E3951" s="87"/>
      <c r="F3951" s="87"/>
      <c r="G3951" s="540"/>
      <c r="H3951" s="87"/>
      <c r="I3951" s="89"/>
      <c r="Q3951" s="89"/>
      <c r="R3951" s="89"/>
      <c r="S3951" s="89"/>
      <c r="T3951" s="89"/>
      <c r="U3951" s="89"/>
      <c r="V3951" s="89"/>
      <c r="W3951" s="89"/>
      <c r="X3951" s="89"/>
      <c r="Y3951" s="89"/>
      <c r="Z3951" s="89"/>
      <c r="AA3951" s="89"/>
      <c r="AB3951" s="89"/>
      <c r="AC3951" s="89"/>
      <c r="AD3951" s="89"/>
      <c r="AE3951" s="89"/>
    </row>
    <row r="3952" spans="5:31" ht="12.75">
      <c r="E3952" s="87"/>
      <c r="F3952" s="87"/>
      <c r="G3952" s="540"/>
      <c r="H3952" s="87"/>
      <c r="I3952" s="89"/>
      <c r="Q3952" s="89"/>
      <c r="R3952" s="89"/>
      <c r="S3952" s="89"/>
      <c r="T3952" s="89"/>
      <c r="U3952" s="89"/>
      <c r="V3952" s="89"/>
      <c r="W3952" s="89"/>
      <c r="X3952" s="89"/>
      <c r="Y3952" s="89"/>
      <c r="Z3952" s="89"/>
      <c r="AA3952" s="89"/>
      <c r="AB3952" s="89"/>
      <c r="AC3952" s="89"/>
      <c r="AD3952" s="89"/>
      <c r="AE3952" s="89"/>
    </row>
    <row r="3953" spans="5:31" ht="12.75">
      <c r="E3953" s="87"/>
      <c r="F3953" s="87"/>
      <c r="G3953" s="540"/>
      <c r="H3953" s="87"/>
      <c r="I3953" s="89"/>
      <c r="Q3953" s="89"/>
      <c r="R3953" s="89"/>
      <c r="S3953" s="89"/>
      <c r="T3953" s="89"/>
      <c r="U3953" s="89"/>
      <c r="V3953" s="89"/>
      <c r="W3953" s="89"/>
      <c r="X3953" s="89"/>
      <c r="Y3953" s="89"/>
      <c r="Z3953" s="89"/>
      <c r="AA3953" s="89"/>
      <c r="AB3953" s="89"/>
      <c r="AC3953" s="89"/>
      <c r="AD3953" s="89"/>
      <c r="AE3953" s="89"/>
    </row>
    <row r="3954" spans="5:31" ht="12.75">
      <c r="E3954" s="87"/>
      <c r="F3954" s="87"/>
      <c r="G3954" s="540"/>
      <c r="H3954" s="87"/>
      <c r="I3954" s="89"/>
      <c r="Q3954" s="89"/>
      <c r="R3954" s="89"/>
      <c r="S3954" s="89"/>
      <c r="T3954" s="89"/>
      <c r="U3954" s="89"/>
      <c r="V3954" s="89"/>
      <c r="W3954" s="89"/>
      <c r="X3954" s="89"/>
      <c r="Y3954" s="89"/>
      <c r="Z3954" s="89"/>
      <c r="AA3954" s="89"/>
      <c r="AB3954" s="89"/>
      <c r="AC3954" s="89"/>
      <c r="AD3954" s="89"/>
      <c r="AE3954" s="89"/>
    </row>
    <row r="3955" spans="5:31" ht="12.75">
      <c r="E3955" s="87"/>
      <c r="F3955" s="87"/>
      <c r="G3955" s="540"/>
      <c r="H3955" s="87"/>
      <c r="I3955" s="89"/>
      <c r="Q3955" s="89"/>
      <c r="R3955" s="89"/>
      <c r="S3955" s="89"/>
      <c r="T3955" s="89"/>
      <c r="U3955" s="89"/>
      <c r="V3955" s="89"/>
      <c r="W3955" s="89"/>
      <c r="X3955" s="89"/>
      <c r="Y3955" s="89"/>
      <c r="Z3955" s="89"/>
      <c r="AA3955" s="89"/>
      <c r="AB3955" s="89"/>
      <c r="AC3955" s="89"/>
      <c r="AD3955" s="89"/>
      <c r="AE3955" s="89"/>
    </row>
    <row r="3956" spans="5:31" ht="12.75">
      <c r="E3956" s="87"/>
      <c r="F3956" s="87"/>
      <c r="G3956" s="540"/>
      <c r="H3956" s="87"/>
      <c r="I3956" s="89"/>
      <c r="Q3956" s="89"/>
      <c r="R3956" s="89"/>
      <c r="S3956" s="89"/>
      <c r="T3956" s="89"/>
      <c r="U3956" s="89"/>
      <c r="V3956" s="89"/>
      <c r="W3956" s="89"/>
      <c r="X3956" s="89"/>
      <c r="Y3956" s="89"/>
      <c r="Z3956" s="89"/>
      <c r="AA3956" s="89"/>
      <c r="AB3956" s="89"/>
      <c r="AC3956" s="89"/>
      <c r="AD3956" s="89"/>
      <c r="AE3956" s="89"/>
    </row>
    <row r="3957" spans="5:31" ht="12.75">
      <c r="E3957" s="87"/>
      <c r="F3957" s="87"/>
      <c r="G3957" s="540"/>
      <c r="H3957" s="87"/>
      <c r="I3957" s="89"/>
      <c r="Q3957" s="89"/>
      <c r="R3957" s="89"/>
      <c r="S3957" s="89"/>
      <c r="T3957" s="89"/>
      <c r="U3957" s="89"/>
      <c r="V3957" s="89"/>
      <c r="W3957" s="89"/>
      <c r="X3957" s="89"/>
      <c r="Y3957" s="89"/>
      <c r="Z3957" s="89"/>
      <c r="AA3957" s="89"/>
      <c r="AB3957" s="89"/>
      <c r="AC3957" s="89"/>
      <c r="AD3957" s="89"/>
      <c r="AE3957" s="89"/>
    </row>
    <row r="3958" spans="5:31" ht="12.75">
      <c r="E3958" s="87"/>
      <c r="F3958" s="87"/>
      <c r="G3958" s="540"/>
      <c r="H3958" s="87"/>
      <c r="I3958" s="89"/>
      <c r="Q3958" s="89"/>
      <c r="R3958" s="89"/>
      <c r="S3958" s="89"/>
      <c r="T3958" s="89"/>
      <c r="U3958" s="89"/>
      <c r="V3958" s="89"/>
      <c r="W3958" s="89"/>
      <c r="X3958" s="89"/>
      <c r="Y3958" s="89"/>
      <c r="Z3958" s="89"/>
      <c r="AA3958" s="89"/>
      <c r="AB3958" s="89"/>
      <c r="AC3958" s="89"/>
      <c r="AD3958" s="89"/>
      <c r="AE3958" s="89"/>
    </row>
    <row r="3959" spans="5:31" ht="12.75">
      <c r="E3959" s="87"/>
      <c r="F3959" s="87"/>
      <c r="G3959" s="540"/>
      <c r="H3959" s="87"/>
      <c r="I3959" s="89"/>
      <c r="Q3959" s="89"/>
      <c r="R3959" s="89"/>
      <c r="S3959" s="89"/>
      <c r="T3959" s="89"/>
      <c r="U3959" s="89"/>
      <c r="V3959" s="89"/>
      <c r="W3959" s="89"/>
      <c r="X3959" s="89"/>
      <c r="Y3959" s="89"/>
      <c r="Z3959" s="89"/>
      <c r="AA3959" s="89"/>
      <c r="AB3959" s="89"/>
      <c r="AC3959" s="89"/>
      <c r="AD3959" s="89"/>
      <c r="AE3959" s="89"/>
    </row>
    <row r="3960" spans="5:31" ht="12.75">
      <c r="E3960" s="87"/>
      <c r="F3960" s="87"/>
      <c r="G3960" s="540"/>
      <c r="H3960" s="87"/>
      <c r="I3960" s="89"/>
      <c r="Q3960" s="89"/>
      <c r="R3960" s="89"/>
      <c r="S3960" s="89"/>
      <c r="T3960" s="89"/>
      <c r="U3960" s="89"/>
      <c r="V3960" s="89"/>
      <c r="W3960" s="89"/>
      <c r="X3960" s="89"/>
      <c r="Y3960" s="89"/>
      <c r="Z3960" s="89"/>
      <c r="AA3960" s="89"/>
      <c r="AB3960" s="89"/>
      <c r="AC3960" s="89"/>
      <c r="AD3960" s="89"/>
      <c r="AE3960" s="89"/>
    </row>
    <row r="3961" spans="5:31" ht="12.75">
      <c r="E3961" s="87"/>
      <c r="F3961" s="87"/>
      <c r="G3961" s="540"/>
      <c r="H3961" s="87"/>
      <c r="I3961" s="89"/>
      <c r="Q3961" s="89"/>
      <c r="R3961" s="89"/>
      <c r="S3961" s="89"/>
      <c r="T3961" s="89"/>
      <c r="U3961" s="89"/>
      <c r="V3961" s="89"/>
      <c r="W3961" s="89"/>
      <c r="X3961" s="89"/>
      <c r="Y3961" s="89"/>
      <c r="Z3961" s="89"/>
      <c r="AA3961" s="89"/>
      <c r="AB3961" s="89"/>
      <c r="AC3961" s="89"/>
      <c r="AD3961" s="89"/>
      <c r="AE3961" s="89"/>
    </row>
    <row r="3962" spans="5:31" ht="12.75">
      <c r="E3962" s="87"/>
      <c r="F3962" s="87"/>
      <c r="G3962" s="540"/>
      <c r="H3962" s="87"/>
      <c r="I3962" s="89"/>
      <c r="Q3962" s="89"/>
      <c r="R3962" s="89"/>
      <c r="S3962" s="89"/>
      <c r="T3962" s="89"/>
      <c r="U3962" s="89"/>
      <c r="V3962" s="89"/>
      <c r="W3962" s="89"/>
      <c r="X3962" s="89"/>
      <c r="Y3962" s="89"/>
      <c r="Z3962" s="89"/>
      <c r="AA3962" s="89"/>
      <c r="AB3962" s="89"/>
      <c r="AC3962" s="89"/>
      <c r="AD3962" s="89"/>
      <c r="AE3962" s="89"/>
    </row>
    <row r="3963" spans="5:31" ht="12.75">
      <c r="E3963" s="87"/>
      <c r="F3963" s="87"/>
      <c r="G3963" s="540"/>
      <c r="H3963" s="87"/>
      <c r="I3963" s="89"/>
      <c r="Q3963" s="89"/>
      <c r="R3963" s="89"/>
      <c r="S3963" s="89"/>
      <c r="T3963" s="89"/>
      <c r="U3963" s="89"/>
      <c r="V3963" s="89"/>
      <c r="W3963" s="89"/>
      <c r="X3963" s="89"/>
      <c r="Y3963" s="89"/>
      <c r="Z3963" s="89"/>
      <c r="AA3963" s="89"/>
      <c r="AB3963" s="89"/>
      <c r="AC3963" s="89"/>
      <c r="AD3963" s="89"/>
      <c r="AE3963" s="89"/>
    </row>
    <row r="3964" spans="5:31" ht="12.75">
      <c r="E3964" s="87"/>
      <c r="F3964" s="87"/>
      <c r="G3964" s="540"/>
      <c r="H3964" s="87"/>
      <c r="I3964" s="89"/>
      <c r="Q3964" s="89"/>
      <c r="R3964" s="89"/>
      <c r="S3964" s="89"/>
      <c r="T3964" s="89"/>
      <c r="U3964" s="89"/>
      <c r="V3964" s="89"/>
      <c r="W3964" s="89"/>
      <c r="X3964" s="89"/>
      <c r="Y3964" s="89"/>
      <c r="Z3964" s="89"/>
      <c r="AA3964" s="89"/>
      <c r="AB3964" s="89"/>
      <c r="AC3964" s="89"/>
      <c r="AD3964" s="89"/>
      <c r="AE3964" s="89"/>
    </row>
    <row r="3965" spans="5:31" ht="12.75">
      <c r="E3965" s="87"/>
      <c r="F3965" s="87"/>
      <c r="G3965" s="540"/>
      <c r="H3965" s="87"/>
      <c r="I3965" s="89"/>
      <c r="Q3965" s="89"/>
      <c r="R3965" s="89"/>
      <c r="S3965" s="89"/>
      <c r="T3965" s="89"/>
      <c r="U3965" s="89"/>
      <c r="V3965" s="89"/>
      <c r="W3965" s="89"/>
      <c r="X3965" s="89"/>
      <c r="Y3965" s="89"/>
      <c r="Z3965" s="89"/>
      <c r="AA3965" s="89"/>
      <c r="AB3965" s="89"/>
      <c r="AC3965" s="89"/>
      <c r="AD3965" s="89"/>
      <c r="AE3965" s="89"/>
    </row>
    <row r="3966" spans="5:31" ht="12.75">
      <c r="E3966" s="87"/>
      <c r="F3966" s="87"/>
      <c r="G3966" s="540"/>
      <c r="H3966" s="87"/>
      <c r="I3966" s="89"/>
      <c r="Q3966" s="89"/>
      <c r="R3966" s="89"/>
      <c r="S3966" s="89"/>
      <c r="T3966" s="89"/>
      <c r="U3966" s="89"/>
      <c r="V3966" s="89"/>
      <c r="W3966" s="89"/>
      <c r="X3966" s="89"/>
      <c r="Y3966" s="89"/>
      <c r="Z3966" s="89"/>
      <c r="AA3966" s="89"/>
      <c r="AB3966" s="89"/>
      <c r="AC3966" s="89"/>
      <c r="AD3966" s="89"/>
      <c r="AE3966" s="89"/>
    </row>
    <row r="3967" spans="5:31" ht="12.75">
      <c r="E3967" s="87"/>
      <c r="F3967" s="87"/>
      <c r="G3967" s="540"/>
      <c r="H3967" s="87"/>
      <c r="I3967" s="89"/>
      <c r="Q3967" s="89"/>
      <c r="R3967" s="89"/>
      <c r="S3967" s="89"/>
      <c r="T3967" s="89"/>
      <c r="U3967" s="89"/>
      <c r="V3967" s="89"/>
      <c r="W3967" s="89"/>
      <c r="X3967" s="89"/>
      <c r="Y3967" s="89"/>
      <c r="Z3967" s="89"/>
      <c r="AA3967" s="89"/>
      <c r="AB3967" s="89"/>
      <c r="AC3967" s="89"/>
      <c r="AD3967" s="89"/>
      <c r="AE3967" s="89"/>
    </row>
    <row r="3968" spans="5:31" ht="12.75">
      <c r="E3968" s="87"/>
      <c r="F3968" s="87"/>
      <c r="G3968" s="540"/>
      <c r="H3968" s="87"/>
      <c r="I3968" s="89"/>
      <c r="Q3968" s="89"/>
      <c r="R3968" s="89"/>
      <c r="S3968" s="89"/>
      <c r="T3968" s="89"/>
      <c r="U3968" s="89"/>
      <c r="V3968" s="89"/>
      <c r="W3968" s="89"/>
      <c r="X3968" s="89"/>
      <c r="Y3968" s="89"/>
      <c r="Z3968" s="89"/>
      <c r="AA3968" s="89"/>
      <c r="AB3968" s="89"/>
      <c r="AC3968" s="89"/>
      <c r="AD3968" s="89"/>
      <c r="AE3968" s="89"/>
    </row>
    <row r="3969" spans="5:31" ht="12.75">
      <c r="E3969" s="87"/>
      <c r="F3969" s="87"/>
      <c r="G3969" s="540"/>
      <c r="H3969" s="87"/>
      <c r="I3969" s="89"/>
      <c r="Q3969" s="89"/>
      <c r="R3969" s="89"/>
      <c r="S3969" s="89"/>
      <c r="T3969" s="89"/>
      <c r="U3969" s="89"/>
      <c r="V3969" s="89"/>
      <c r="W3969" s="89"/>
      <c r="X3969" s="89"/>
      <c r="Y3969" s="89"/>
      <c r="Z3969" s="89"/>
      <c r="AA3969" s="89"/>
      <c r="AB3969" s="89"/>
      <c r="AC3969" s="89"/>
      <c r="AD3969" s="89"/>
      <c r="AE3969" s="89"/>
    </row>
    <row r="3970" spans="5:31" ht="12.75">
      <c r="E3970" s="87"/>
      <c r="F3970" s="87"/>
      <c r="G3970" s="540"/>
      <c r="H3970" s="87"/>
      <c r="I3970" s="89"/>
      <c r="Q3970" s="89"/>
      <c r="R3970" s="89"/>
      <c r="S3970" s="89"/>
      <c r="T3970" s="89"/>
      <c r="U3970" s="89"/>
      <c r="V3970" s="89"/>
      <c r="W3970" s="89"/>
      <c r="X3970" s="89"/>
      <c r="Y3970" s="89"/>
      <c r="Z3970" s="89"/>
      <c r="AA3970" s="89"/>
      <c r="AB3970" s="89"/>
      <c r="AC3970" s="89"/>
      <c r="AD3970" s="89"/>
      <c r="AE3970" s="89"/>
    </row>
    <row r="3971" spans="5:31" ht="12.75">
      <c r="E3971" s="87"/>
      <c r="F3971" s="87"/>
      <c r="G3971" s="540"/>
      <c r="H3971" s="87"/>
      <c r="I3971" s="89"/>
      <c r="Q3971" s="89"/>
      <c r="R3971" s="89"/>
      <c r="S3971" s="89"/>
      <c r="T3971" s="89"/>
      <c r="U3971" s="89"/>
      <c r="V3971" s="89"/>
      <c r="W3971" s="89"/>
      <c r="X3971" s="89"/>
      <c r="Y3971" s="89"/>
      <c r="Z3971" s="89"/>
      <c r="AA3971" s="89"/>
      <c r="AB3971" s="89"/>
      <c r="AC3971" s="89"/>
      <c r="AD3971" s="89"/>
      <c r="AE3971" s="89"/>
    </row>
    <row r="3972" spans="5:31" ht="12.75">
      <c r="E3972" s="87"/>
      <c r="F3972" s="87"/>
      <c r="G3972" s="540"/>
      <c r="H3972" s="87"/>
      <c r="I3972" s="89"/>
      <c r="Q3972" s="89"/>
      <c r="R3972" s="89"/>
      <c r="S3972" s="89"/>
      <c r="T3972" s="89"/>
      <c r="U3972" s="89"/>
      <c r="V3972" s="89"/>
      <c r="W3972" s="89"/>
      <c r="X3972" s="89"/>
      <c r="Y3972" s="89"/>
      <c r="Z3972" s="89"/>
      <c r="AA3972" s="89"/>
      <c r="AB3972" s="89"/>
      <c r="AC3972" s="89"/>
      <c r="AD3972" s="89"/>
      <c r="AE3972" s="89"/>
    </row>
    <row r="3973" spans="5:31" ht="12.75">
      <c r="E3973" s="87"/>
      <c r="F3973" s="87"/>
      <c r="G3973" s="540"/>
      <c r="H3973" s="87"/>
      <c r="I3973" s="89"/>
      <c r="Q3973" s="89"/>
      <c r="R3973" s="89"/>
      <c r="S3973" s="89"/>
      <c r="T3973" s="89"/>
      <c r="U3973" s="89"/>
      <c r="V3973" s="89"/>
      <c r="W3973" s="89"/>
      <c r="X3973" s="89"/>
      <c r="Y3973" s="89"/>
      <c r="Z3973" s="89"/>
      <c r="AA3973" s="89"/>
      <c r="AB3973" s="89"/>
      <c r="AC3973" s="89"/>
      <c r="AD3973" s="89"/>
      <c r="AE3973" s="89"/>
    </row>
    <row r="3974" spans="5:31" ht="12.75">
      <c r="E3974" s="87"/>
      <c r="F3974" s="87"/>
      <c r="G3974" s="540"/>
      <c r="H3974" s="87"/>
      <c r="I3974" s="89"/>
      <c r="Q3974" s="89"/>
      <c r="R3974" s="89"/>
      <c r="S3974" s="89"/>
      <c r="T3974" s="89"/>
      <c r="U3974" s="89"/>
      <c r="V3974" s="89"/>
      <c r="W3974" s="89"/>
      <c r="X3974" s="89"/>
      <c r="Y3974" s="89"/>
      <c r="Z3974" s="89"/>
      <c r="AA3974" s="89"/>
      <c r="AB3974" s="89"/>
      <c r="AC3974" s="89"/>
      <c r="AD3974" s="89"/>
      <c r="AE3974" s="89"/>
    </row>
    <row r="3975" spans="5:31" ht="12.75">
      <c r="E3975" s="87"/>
      <c r="F3975" s="87"/>
      <c r="G3975" s="540"/>
      <c r="H3975" s="87"/>
      <c r="I3975" s="89"/>
      <c r="Q3975" s="89"/>
      <c r="R3975" s="89"/>
      <c r="S3975" s="89"/>
      <c r="T3975" s="89"/>
      <c r="U3975" s="89"/>
      <c r="V3975" s="89"/>
      <c r="W3975" s="89"/>
      <c r="X3975" s="89"/>
      <c r="Y3975" s="89"/>
      <c r="Z3975" s="89"/>
      <c r="AA3975" s="89"/>
      <c r="AB3975" s="89"/>
      <c r="AC3975" s="89"/>
      <c r="AD3975" s="89"/>
      <c r="AE3975" s="89"/>
    </row>
    <row r="3976" spans="5:31" ht="12.75">
      <c r="E3976" s="87"/>
      <c r="F3976" s="87"/>
      <c r="G3976" s="540"/>
      <c r="H3976" s="87"/>
      <c r="I3976" s="89"/>
      <c r="Q3976" s="89"/>
      <c r="R3976" s="89"/>
      <c r="S3976" s="89"/>
      <c r="T3976" s="89"/>
      <c r="U3976" s="89"/>
      <c r="V3976" s="89"/>
      <c r="W3976" s="89"/>
      <c r="X3976" s="89"/>
      <c r="Y3976" s="89"/>
      <c r="Z3976" s="89"/>
      <c r="AA3976" s="89"/>
      <c r="AB3976" s="89"/>
      <c r="AC3976" s="89"/>
      <c r="AD3976" s="89"/>
      <c r="AE3976" s="89"/>
    </row>
    <row r="3977" spans="5:31" ht="12.75">
      <c r="E3977" s="87"/>
      <c r="F3977" s="87"/>
      <c r="G3977" s="540"/>
      <c r="H3977" s="87"/>
      <c r="I3977" s="89"/>
      <c r="Q3977" s="89"/>
      <c r="R3977" s="89"/>
      <c r="S3977" s="89"/>
      <c r="T3977" s="89"/>
      <c r="U3977" s="89"/>
      <c r="V3977" s="89"/>
      <c r="W3977" s="89"/>
      <c r="X3977" s="89"/>
      <c r="Y3977" s="89"/>
      <c r="Z3977" s="89"/>
      <c r="AA3977" s="89"/>
      <c r="AB3977" s="89"/>
      <c r="AC3977" s="89"/>
      <c r="AD3977" s="89"/>
      <c r="AE3977" s="89"/>
    </row>
    <row r="3978" spans="5:31" ht="12.75">
      <c r="E3978" s="87"/>
      <c r="F3978" s="87"/>
      <c r="G3978" s="540"/>
      <c r="H3978" s="87"/>
      <c r="I3978" s="89"/>
      <c r="Q3978" s="89"/>
      <c r="R3978" s="89"/>
      <c r="S3978" s="89"/>
      <c r="T3978" s="89"/>
      <c r="U3978" s="89"/>
      <c r="V3978" s="89"/>
      <c r="W3978" s="89"/>
      <c r="X3978" s="89"/>
      <c r="Y3978" s="89"/>
      <c r="Z3978" s="89"/>
      <c r="AA3978" s="89"/>
      <c r="AB3978" s="89"/>
      <c r="AC3978" s="89"/>
      <c r="AD3978" s="89"/>
      <c r="AE3978" s="89"/>
    </row>
    <row r="3979" spans="5:31" ht="12.75">
      <c r="E3979" s="87"/>
      <c r="F3979" s="87"/>
      <c r="G3979" s="540"/>
      <c r="H3979" s="87"/>
      <c r="I3979" s="89"/>
      <c r="Q3979" s="89"/>
      <c r="R3979" s="89"/>
      <c r="S3979" s="89"/>
      <c r="T3979" s="89"/>
      <c r="U3979" s="89"/>
      <c r="V3979" s="89"/>
      <c r="W3979" s="89"/>
      <c r="X3979" s="89"/>
      <c r="Y3979" s="89"/>
      <c r="Z3979" s="89"/>
      <c r="AA3979" s="89"/>
      <c r="AB3979" s="89"/>
      <c r="AC3979" s="89"/>
      <c r="AD3979" s="89"/>
      <c r="AE3979" s="89"/>
    </row>
    <row r="3980" spans="5:31" ht="12.75">
      <c r="E3980" s="87"/>
      <c r="F3980" s="87"/>
      <c r="G3980" s="540"/>
      <c r="H3980" s="87"/>
      <c r="I3980" s="89"/>
      <c r="Q3980" s="89"/>
      <c r="R3980" s="89"/>
      <c r="S3980" s="89"/>
      <c r="T3980" s="89"/>
      <c r="U3980" s="89"/>
      <c r="V3980" s="89"/>
      <c r="W3980" s="89"/>
      <c r="X3980" s="89"/>
      <c r="Y3980" s="89"/>
      <c r="Z3980" s="89"/>
      <c r="AA3980" s="89"/>
      <c r="AB3980" s="89"/>
      <c r="AC3980" s="89"/>
      <c r="AD3980" s="89"/>
      <c r="AE3980" s="89"/>
    </row>
    <row r="3981" spans="5:31" ht="12.75">
      <c r="E3981" s="87"/>
      <c r="F3981" s="87"/>
      <c r="G3981" s="540"/>
      <c r="H3981" s="87"/>
      <c r="I3981" s="89"/>
      <c r="Q3981" s="89"/>
      <c r="R3981" s="89"/>
      <c r="S3981" s="89"/>
      <c r="T3981" s="89"/>
      <c r="U3981" s="89"/>
      <c r="V3981" s="89"/>
      <c r="W3981" s="89"/>
      <c r="X3981" s="89"/>
      <c r="Y3981" s="89"/>
      <c r="Z3981" s="89"/>
      <c r="AA3981" s="89"/>
      <c r="AB3981" s="89"/>
      <c r="AC3981" s="89"/>
      <c r="AD3981" s="89"/>
      <c r="AE3981" s="89"/>
    </row>
    <row r="3982" spans="5:31" ht="12.75">
      <c r="E3982" s="87"/>
      <c r="F3982" s="87"/>
      <c r="G3982" s="540"/>
      <c r="H3982" s="87"/>
      <c r="I3982" s="89"/>
      <c r="Q3982" s="89"/>
      <c r="R3982" s="89"/>
      <c r="S3982" s="89"/>
      <c r="T3982" s="89"/>
      <c r="U3982" s="89"/>
      <c r="V3982" s="89"/>
      <c r="W3982" s="89"/>
      <c r="X3982" s="89"/>
      <c r="Y3982" s="89"/>
      <c r="Z3982" s="89"/>
      <c r="AA3982" s="89"/>
      <c r="AB3982" s="89"/>
      <c r="AC3982" s="89"/>
      <c r="AD3982" s="89"/>
      <c r="AE3982" s="89"/>
    </row>
    <row r="3983" spans="5:31" ht="12.75">
      <c r="E3983" s="87"/>
      <c r="F3983" s="87"/>
      <c r="G3983" s="540"/>
      <c r="H3983" s="87"/>
      <c r="I3983" s="89"/>
      <c r="Q3983" s="89"/>
      <c r="R3983" s="89"/>
      <c r="S3983" s="89"/>
      <c r="T3983" s="89"/>
      <c r="U3983" s="89"/>
      <c r="V3983" s="89"/>
      <c r="W3983" s="89"/>
      <c r="X3983" s="89"/>
      <c r="Y3983" s="89"/>
      <c r="Z3983" s="89"/>
      <c r="AA3983" s="89"/>
      <c r="AB3983" s="89"/>
      <c r="AC3983" s="89"/>
      <c r="AD3983" s="89"/>
      <c r="AE3983" s="89"/>
    </row>
    <row r="3984" spans="5:31" ht="12.75">
      <c r="E3984" s="87"/>
      <c r="F3984" s="87"/>
      <c r="G3984" s="540"/>
      <c r="H3984" s="87"/>
      <c r="I3984" s="89"/>
      <c r="Q3984" s="89"/>
      <c r="R3984" s="89"/>
      <c r="S3984" s="89"/>
      <c r="T3984" s="89"/>
      <c r="U3984" s="89"/>
      <c r="V3984" s="89"/>
      <c r="W3984" s="89"/>
      <c r="X3984" s="89"/>
      <c r="Y3984" s="89"/>
      <c r="Z3984" s="89"/>
      <c r="AA3984" s="89"/>
      <c r="AB3984" s="89"/>
      <c r="AC3984" s="89"/>
      <c r="AD3984" s="89"/>
      <c r="AE3984" s="89"/>
    </row>
    <row r="3985" spans="5:31" ht="12.75">
      <c r="E3985" s="87"/>
      <c r="F3985" s="87"/>
      <c r="G3985" s="540"/>
      <c r="H3985" s="87"/>
      <c r="I3985" s="89"/>
      <c r="Q3985" s="89"/>
      <c r="R3985" s="89"/>
      <c r="S3985" s="89"/>
      <c r="T3985" s="89"/>
      <c r="U3985" s="89"/>
      <c r="V3985" s="89"/>
      <c r="W3985" s="89"/>
      <c r="X3985" s="89"/>
      <c r="Y3985" s="89"/>
      <c r="Z3985" s="89"/>
      <c r="AA3985" s="89"/>
      <c r="AB3985" s="89"/>
      <c r="AC3985" s="89"/>
      <c r="AD3985" s="89"/>
      <c r="AE3985" s="89"/>
    </row>
    <row r="3986" spans="5:31" ht="12.75">
      <c r="E3986" s="87"/>
      <c r="F3986" s="87"/>
      <c r="G3986" s="540"/>
      <c r="H3986" s="87"/>
      <c r="I3986" s="89"/>
      <c r="Q3986" s="89"/>
      <c r="R3986" s="89"/>
      <c r="S3986" s="89"/>
      <c r="T3986" s="89"/>
      <c r="U3986" s="89"/>
      <c r="V3986" s="89"/>
      <c r="W3986" s="89"/>
      <c r="X3986" s="89"/>
      <c r="Y3986" s="89"/>
      <c r="Z3986" s="89"/>
      <c r="AA3986" s="89"/>
      <c r="AB3986" s="89"/>
      <c r="AC3986" s="89"/>
      <c r="AD3986" s="89"/>
      <c r="AE3986" s="89"/>
    </row>
    <row r="3987" spans="5:31" ht="12.75">
      <c r="E3987" s="87"/>
      <c r="F3987" s="87"/>
      <c r="G3987" s="540"/>
      <c r="H3987" s="87"/>
      <c r="I3987" s="89"/>
      <c r="Q3987" s="89"/>
      <c r="R3987" s="89"/>
      <c r="S3987" s="89"/>
      <c r="T3987" s="89"/>
      <c r="U3987" s="89"/>
      <c r="V3987" s="89"/>
      <c r="W3987" s="89"/>
      <c r="X3987" s="89"/>
      <c r="Y3987" s="89"/>
      <c r="Z3987" s="89"/>
      <c r="AA3987" s="89"/>
      <c r="AB3987" s="89"/>
      <c r="AC3987" s="89"/>
      <c r="AD3987" s="89"/>
      <c r="AE3987" s="89"/>
    </row>
    <row r="3988" spans="5:31" ht="12.75">
      <c r="E3988" s="87"/>
      <c r="F3988" s="87"/>
      <c r="G3988" s="540"/>
      <c r="H3988" s="87"/>
      <c r="I3988" s="89"/>
      <c r="Q3988" s="89"/>
      <c r="R3988" s="89"/>
      <c r="S3988" s="89"/>
      <c r="T3988" s="89"/>
      <c r="U3988" s="89"/>
      <c r="V3988" s="89"/>
      <c r="W3988" s="89"/>
      <c r="X3988" s="89"/>
      <c r="Y3988" s="89"/>
      <c r="Z3988" s="89"/>
      <c r="AA3988" s="89"/>
      <c r="AB3988" s="89"/>
      <c r="AC3988" s="89"/>
      <c r="AD3988" s="89"/>
      <c r="AE3988" s="89"/>
    </row>
    <row r="3989" spans="5:31" ht="12.75">
      <c r="E3989" s="87"/>
      <c r="F3989" s="87"/>
      <c r="G3989" s="540"/>
      <c r="H3989" s="87"/>
      <c r="I3989" s="89"/>
      <c r="Q3989" s="89"/>
      <c r="R3989" s="89"/>
      <c r="S3989" s="89"/>
      <c r="T3989" s="89"/>
      <c r="U3989" s="89"/>
      <c r="V3989" s="89"/>
      <c r="W3989" s="89"/>
      <c r="X3989" s="89"/>
      <c r="Y3989" s="89"/>
      <c r="Z3989" s="89"/>
      <c r="AA3989" s="89"/>
      <c r="AB3989" s="89"/>
      <c r="AC3989" s="89"/>
      <c r="AD3989" s="89"/>
      <c r="AE3989" s="89"/>
    </row>
    <row r="3990" spans="5:31" ht="12.75">
      <c r="E3990" s="87"/>
      <c r="F3990" s="87"/>
      <c r="G3990" s="540"/>
      <c r="H3990" s="87"/>
      <c r="I3990" s="89"/>
      <c r="Q3990" s="89"/>
      <c r="R3990" s="89"/>
      <c r="S3990" s="89"/>
      <c r="T3990" s="89"/>
      <c r="U3990" s="89"/>
      <c r="V3990" s="89"/>
      <c r="W3990" s="89"/>
      <c r="X3990" s="89"/>
      <c r="Y3990" s="89"/>
      <c r="Z3990" s="89"/>
      <c r="AA3990" s="89"/>
      <c r="AB3990" s="89"/>
      <c r="AC3990" s="89"/>
      <c r="AD3990" s="89"/>
      <c r="AE3990" s="89"/>
    </row>
    <row r="3991" spans="5:31" ht="12.75">
      <c r="E3991" s="87"/>
      <c r="F3991" s="87"/>
      <c r="G3991" s="540"/>
      <c r="H3991" s="87"/>
      <c r="I3991" s="89"/>
      <c r="Q3991" s="89"/>
      <c r="R3991" s="89"/>
      <c r="S3991" s="89"/>
      <c r="T3991" s="89"/>
      <c r="U3991" s="89"/>
      <c r="V3991" s="89"/>
      <c r="W3991" s="89"/>
      <c r="X3991" s="89"/>
      <c r="Y3991" s="89"/>
      <c r="Z3991" s="89"/>
      <c r="AA3991" s="89"/>
      <c r="AB3991" s="89"/>
      <c r="AC3991" s="89"/>
      <c r="AD3991" s="89"/>
      <c r="AE3991" s="89"/>
    </row>
    <row r="3992" spans="5:31" ht="12.75">
      <c r="E3992" s="87"/>
      <c r="F3992" s="87"/>
      <c r="G3992" s="540"/>
      <c r="H3992" s="87"/>
      <c r="I3992" s="89"/>
      <c r="Q3992" s="89"/>
      <c r="R3992" s="89"/>
      <c r="S3992" s="89"/>
      <c r="T3992" s="89"/>
      <c r="U3992" s="89"/>
      <c r="V3992" s="89"/>
      <c r="W3992" s="89"/>
      <c r="X3992" s="89"/>
      <c r="Y3992" s="89"/>
      <c r="Z3992" s="89"/>
      <c r="AA3992" s="89"/>
      <c r="AB3992" s="89"/>
      <c r="AC3992" s="89"/>
      <c r="AD3992" s="89"/>
      <c r="AE3992" s="89"/>
    </row>
    <row r="3993" spans="5:31" ht="12.75">
      <c r="E3993" s="87"/>
      <c r="F3993" s="87"/>
      <c r="G3993" s="540"/>
      <c r="H3993" s="87"/>
      <c r="I3993" s="89"/>
      <c r="Q3993" s="89"/>
      <c r="R3993" s="89"/>
      <c r="S3993" s="89"/>
      <c r="T3993" s="89"/>
      <c r="U3993" s="89"/>
      <c r="V3993" s="89"/>
      <c r="W3993" s="89"/>
      <c r="X3993" s="89"/>
      <c r="Y3993" s="89"/>
      <c r="Z3993" s="89"/>
      <c r="AA3993" s="89"/>
      <c r="AB3993" s="89"/>
      <c r="AC3993" s="89"/>
      <c r="AD3993" s="89"/>
      <c r="AE3993" s="89"/>
    </row>
    <row r="3994" spans="5:31" ht="12.75">
      <c r="E3994" s="87"/>
      <c r="F3994" s="87"/>
      <c r="G3994" s="540"/>
      <c r="H3994" s="87"/>
      <c r="I3994" s="89"/>
      <c r="Q3994" s="89"/>
      <c r="R3994" s="89"/>
      <c r="S3994" s="89"/>
      <c r="T3994" s="89"/>
      <c r="U3994" s="89"/>
      <c r="V3994" s="89"/>
      <c r="W3994" s="89"/>
      <c r="X3994" s="89"/>
      <c r="Y3994" s="89"/>
      <c r="Z3994" s="89"/>
      <c r="AA3994" s="89"/>
      <c r="AB3994" s="89"/>
      <c r="AC3994" s="89"/>
      <c r="AD3994" s="89"/>
      <c r="AE3994" s="89"/>
    </row>
    <row r="3995" spans="5:31" ht="12.75">
      <c r="E3995" s="87"/>
      <c r="F3995" s="87"/>
      <c r="G3995" s="540"/>
      <c r="H3995" s="87"/>
      <c r="I3995" s="89"/>
      <c r="Q3995" s="89"/>
      <c r="R3995" s="89"/>
      <c r="S3995" s="89"/>
      <c r="T3995" s="89"/>
      <c r="U3995" s="89"/>
      <c r="V3995" s="89"/>
      <c r="W3995" s="89"/>
      <c r="X3995" s="89"/>
      <c r="Y3995" s="89"/>
      <c r="Z3995" s="89"/>
      <c r="AA3995" s="89"/>
      <c r="AB3995" s="89"/>
      <c r="AC3995" s="89"/>
      <c r="AD3995" s="89"/>
      <c r="AE3995" s="89"/>
    </row>
    <row r="3996" spans="5:31" ht="12.75">
      <c r="E3996" s="87"/>
      <c r="F3996" s="87"/>
      <c r="G3996" s="540"/>
      <c r="H3996" s="87"/>
      <c r="I3996" s="89"/>
      <c r="Q3996" s="89"/>
      <c r="R3996" s="89"/>
      <c r="S3996" s="89"/>
      <c r="T3996" s="89"/>
      <c r="U3996" s="89"/>
      <c r="V3996" s="89"/>
      <c r="W3996" s="89"/>
      <c r="X3996" s="89"/>
      <c r="Y3996" s="89"/>
      <c r="Z3996" s="89"/>
      <c r="AA3996" s="89"/>
      <c r="AB3996" s="89"/>
      <c r="AC3996" s="89"/>
      <c r="AD3996" s="89"/>
      <c r="AE3996" s="89"/>
    </row>
    <row r="3997" spans="5:31" ht="12.75">
      <c r="E3997" s="87"/>
      <c r="F3997" s="87"/>
      <c r="G3997" s="540"/>
      <c r="H3997" s="87"/>
      <c r="I3997" s="89"/>
      <c r="Q3997" s="89"/>
      <c r="R3997" s="89"/>
      <c r="S3997" s="89"/>
      <c r="T3997" s="89"/>
      <c r="U3997" s="89"/>
      <c r="V3997" s="89"/>
      <c r="W3997" s="89"/>
      <c r="X3997" s="89"/>
      <c r="Y3997" s="89"/>
      <c r="Z3997" s="89"/>
      <c r="AA3997" s="89"/>
      <c r="AB3997" s="89"/>
      <c r="AC3997" s="89"/>
      <c r="AD3997" s="89"/>
      <c r="AE3997" s="89"/>
    </row>
    <row r="3998" spans="5:31" ht="12.75">
      <c r="E3998" s="87"/>
      <c r="F3998" s="87"/>
      <c r="G3998" s="540"/>
      <c r="H3998" s="87"/>
      <c r="I3998" s="89"/>
      <c r="Q3998" s="89"/>
      <c r="R3998" s="89"/>
      <c r="S3998" s="89"/>
      <c r="T3998" s="89"/>
      <c r="U3998" s="89"/>
      <c r="V3998" s="89"/>
      <c r="W3998" s="89"/>
      <c r="X3998" s="89"/>
      <c r="Y3998" s="89"/>
      <c r="Z3998" s="89"/>
      <c r="AA3998" s="89"/>
      <c r="AB3998" s="89"/>
      <c r="AC3998" s="89"/>
      <c r="AD3998" s="89"/>
      <c r="AE3998" s="89"/>
    </row>
    <row r="3999" spans="5:31" ht="12.75">
      <c r="E3999" s="87"/>
      <c r="F3999" s="87"/>
      <c r="G3999" s="540"/>
      <c r="H3999" s="87"/>
      <c r="I3999" s="89"/>
      <c r="Q3999" s="89"/>
      <c r="R3999" s="89"/>
      <c r="S3999" s="89"/>
      <c r="T3999" s="89"/>
      <c r="U3999" s="89"/>
      <c r="V3999" s="89"/>
      <c r="W3999" s="89"/>
      <c r="X3999" s="89"/>
      <c r="Y3999" s="89"/>
      <c r="Z3999" s="89"/>
      <c r="AA3999" s="89"/>
      <c r="AB3999" s="89"/>
      <c r="AC3999" s="89"/>
      <c r="AD3999" s="89"/>
      <c r="AE3999" s="89"/>
    </row>
    <row r="4000" spans="5:31" ht="12.75">
      <c r="E4000" s="87"/>
      <c r="F4000" s="87"/>
      <c r="G4000" s="540"/>
      <c r="H4000" s="87"/>
      <c r="I4000" s="89"/>
      <c r="Q4000" s="89"/>
      <c r="R4000" s="89"/>
      <c r="S4000" s="89"/>
      <c r="T4000" s="89"/>
      <c r="U4000" s="89"/>
      <c r="V4000" s="89"/>
      <c r="W4000" s="89"/>
      <c r="X4000" s="89"/>
      <c r="Y4000" s="89"/>
      <c r="Z4000" s="89"/>
      <c r="AA4000" s="89"/>
      <c r="AB4000" s="89"/>
      <c r="AC4000" s="89"/>
      <c r="AD4000" s="89"/>
      <c r="AE4000" s="89"/>
    </row>
    <row r="4001" spans="5:31" ht="12.75">
      <c r="E4001" s="87"/>
      <c r="F4001" s="87"/>
      <c r="G4001" s="540"/>
      <c r="H4001" s="87"/>
      <c r="I4001" s="89"/>
      <c r="Q4001" s="89"/>
      <c r="R4001" s="89"/>
      <c r="S4001" s="89"/>
      <c r="T4001" s="89"/>
      <c r="U4001" s="89"/>
      <c r="V4001" s="89"/>
      <c r="W4001" s="89"/>
      <c r="X4001" s="89"/>
      <c r="Y4001" s="89"/>
      <c r="Z4001" s="89"/>
      <c r="AA4001" s="89"/>
      <c r="AB4001" s="89"/>
      <c r="AC4001" s="89"/>
      <c r="AD4001" s="89"/>
      <c r="AE4001" s="89"/>
    </row>
    <row r="4002" spans="5:31" ht="12.75">
      <c r="E4002" s="87"/>
      <c r="F4002" s="87"/>
      <c r="G4002" s="540"/>
      <c r="H4002" s="87"/>
      <c r="I4002" s="89"/>
      <c r="Q4002" s="89"/>
      <c r="R4002" s="89"/>
      <c r="S4002" s="89"/>
      <c r="T4002" s="89"/>
      <c r="U4002" s="89"/>
      <c r="V4002" s="89"/>
      <c r="W4002" s="89"/>
      <c r="X4002" s="89"/>
      <c r="Y4002" s="89"/>
      <c r="Z4002" s="89"/>
      <c r="AA4002" s="89"/>
      <c r="AB4002" s="89"/>
      <c r="AC4002" s="89"/>
      <c r="AD4002" s="89"/>
      <c r="AE4002" s="89"/>
    </row>
    <row r="4003" spans="5:31" ht="12.75">
      <c r="E4003" s="87"/>
      <c r="F4003" s="87"/>
      <c r="G4003" s="540"/>
      <c r="H4003" s="87"/>
      <c r="I4003" s="89"/>
      <c r="Q4003" s="89"/>
      <c r="R4003" s="89"/>
      <c r="S4003" s="89"/>
      <c r="T4003" s="89"/>
      <c r="U4003" s="89"/>
      <c r="V4003" s="89"/>
      <c r="W4003" s="89"/>
      <c r="X4003" s="89"/>
      <c r="Y4003" s="89"/>
      <c r="Z4003" s="89"/>
      <c r="AA4003" s="89"/>
      <c r="AB4003" s="89"/>
      <c r="AC4003" s="89"/>
      <c r="AD4003" s="89"/>
      <c r="AE4003" s="89"/>
    </row>
    <row r="4004" spans="5:31" ht="12.75">
      <c r="E4004" s="87"/>
      <c r="F4004" s="87"/>
      <c r="G4004" s="540"/>
      <c r="H4004" s="87"/>
      <c r="I4004" s="89"/>
      <c r="Q4004" s="89"/>
      <c r="R4004" s="89"/>
      <c r="S4004" s="89"/>
      <c r="T4004" s="89"/>
      <c r="U4004" s="89"/>
      <c r="V4004" s="89"/>
      <c r="W4004" s="89"/>
      <c r="X4004" s="89"/>
      <c r="Y4004" s="89"/>
      <c r="Z4004" s="89"/>
      <c r="AA4004" s="89"/>
      <c r="AB4004" s="89"/>
      <c r="AC4004" s="89"/>
      <c r="AD4004" s="89"/>
      <c r="AE4004" s="89"/>
    </row>
    <row r="4005" spans="5:31" ht="12.75">
      <c r="E4005" s="87"/>
      <c r="F4005" s="87"/>
      <c r="G4005" s="540"/>
      <c r="H4005" s="87"/>
      <c r="I4005" s="89"/>
      <c r="Q4005" s="89"/>
      <c r="R4005" s="89"/>
      <c r="S4005" s="89"/>
      <c r="T4005" s="89"/>
      <c r="U4005" s="89"/>
      <c r="V4005" s="89"/>
      <c r="W4005" s="89"/>
      <c r="X4005" s="89"/>
      <c r="Y4005" s="89"/>
      <c r="Z4005" s="89"/>
      <c r="AA4005" s="89"/>
      <c r="AB4005" s="89"/>
      <c r="AC4005" s="89"/>
      <c r="AD4005" s="89"/>
      <c r="AE4005" s="89"/>
    </row>
    <row r="4006" spans="5:31" ht="12.75">
      <c r="E4006" s="87"/>
      <c r="F4006" s="87"/>
      <c r="G4006" s="540"/>
      <c r="H4006" s="87"/>
      <c r="I4006" s="89"/>
      <c r="Q4006" s="89"/>
      <c r="R4006" s="89"/>
      <c r="S4006" s="89"/>
      <c r="T4006" s="89"/>
      <c r="U4006" s="89"/>
      <c r="V4006" s="89"/>
      <c r="W4006" s="89"/>
      <c r="X4006" s="89"/>
      <c r="Y4006" s="89"/>
      <c r="Z4006" s="89"/>
      <c r="AA4006" s="89"/>
      <c r="AB4006" s="89"/>
      <c r="AC4006" s="89"/>
      <c r="AD4006" s="89"/>
      <c r="AE4006" s="89"/>
    </row>
    <row r="4007" spans="5:31" ht="12.75">
      <c r="E4007" s="87"/>
      <c r="F4007" s="87"/>
      <c r="G4007" s="540"/>
      <c r="H4007" s="87"/>
      <c r="I4007" s="89"/>
      <c r="Q4007" s="89"/>
      <c r="R4007" s="89"/>
      <c r="S4007" s="89"/>
      <c r="T4007" s="89"/>
      <c r="U4007" s="89"/>
      <c r="V4007" s="89"/>
      <c r="W4007" s="89"/>
      <c r="X4007" s="89"/>
      <c r="Y4007" s="89"/>
      <c r="Z4007" s="89"/>
      <c r="AA4007" s="89"/>
      <c r="AB4007" s="89"/>
      <c r="AC4007" s="89"/>
      <c r="AD4007" s="89"/>
      <c r="AE4007" s="89"/>
    </row>
    <row r="4008" spans="5:31" ht="12.75">
      <c r="E4008" s="87"/>
      <c r="F4008" s="87"/>
      <c r="G4008" s="540"/>
      <c r="H4008" s="87"/>
      <c r="I4008" s="89"/>
      <c r="Q4008" s="89"/>
      <c r="R4008" s="89"/>
      <c r="S4008" s="89"/>
      <c r="T4008" s="89"/>
      <c r="U4008" s="89"/>
      <c r="V4008" s="89"/>
      <c r="W4008" s="89"/>
      <c r="X4008" s="89"/>
      <c r="Y4008" s="89"/>
      <c r="Z4008" s="89"/>
      <c r="AA4008" s="89"/>
      <c r="AB4008" s="89"/>
      <c r="AC4008" s="89"/>
      <c r="AD4008" s="89"/>
      <c r="AE4008" s="89"/>
    </row>
    <row r="4009" spans="5:31" ht="12.75">
      <c r="E4009" s="87"/>
      <c r="F4009" s="87"/>
      <c r="G4009" s="540"/>
      <c r="H4009" s="87"/>
      <c r="I4009" s="89"/>
      <c r="Q4009" s="89"/>
      <c r="R4009" s="89"/>
      <c r="S4009" s="89"/>
      <c r="T4009" s="89"/>
      <c r="U4009" s="89"/>
      <c r="V4009" s="89"/>
      <c r="W4009" s="89"/>
      <c r="X4009" s="89"/>
      <c r="Y4009" s="89"/>
      <c r="Z4009" s="89"/>
      <c r="AA4009" s="89"/>
      <c r="AB4009" s="89"/>
      <c r="AC4009" s="89"/>
      <c r="AD4009" s="89"/>
      <c r="AE4009" s="89"/>
    </row>
    <row r="4010" spans="5:31" ht="12.75">
      <c r="E4010" s="87"/>
      <c r="F4010" s="87"/>
      <c r="G4010" s="540"/>
      <c r="H4010" s="87"/>
      <c r="I4010" s="89"/>
      <c r="Q4010" s="89"/>
      <c r="R4010" s="89"/>
      <c r="S4010" s="89"/>
      <c r="T4010" s="89"/>
      <c r="U4010" s="89"/>
      <c r="V4010" s="89"/>
      <c r="W4010" s="89"/>
      <c r="X4010" s="89"/>
      <c r="Y4010" s="89"/>
      <c r="Z4010" s="89"/>
      <c r="AA4010" s="89"/>
      <c r="AB4010" s="89"/>
      <c r="AC4010" s="89"/>
      <c r="AD4010" s="89"/>
      <c r="AE4010" s="89"/>
    </row>
    <row r="4011" spans="5:31" ht="12.75">
      <c r="E4011" s="87"/>
      <c r="F4011" s="87"/>
      <c r="G4011" s="540"/>
      <c r="H4011" s="87"/>
      <c r="I4011" s="89"/>
      <c r="Q4011" s="89"/>
      <c r="R4011" s="89"/>
      <c r="S4011" s="89"/>
      <c r="T4011" s="89"/>
      <c r="U4011" s="89"/>
      <c r="V4011" s="89"/>
      <c r="W4011" s="89"/>
      <c r="X4011" s="89"/>
      <c r="Y4011" s="89"/>
      <c r="Z4011" s="89"/>
      <c r="AA4011" s="89"/>
      <c r="AB4011" s="89"/>
      <c r="AC4011" s="89"/>
      <c r="AD4011" s="89"/>
      <c r="AE4011" s="89"/>
    </row>
    <row r="4012" spans="5:31" ht="12.75">
      <c r="E4012" s="87"/>
      <c r="F4012" s="87"/>
      <c r="G4012" s="540"/>
      <c r="H4012" s="87"/>
      <c r="I4012" s="89"/>
      <c r="Q4012" s="89"/>
      <c r="R4012" s="89"/>
      <c r="S4012" s="89"/>
      <c r="T4012" s="89"/>
      <c r="U4012" s="89"/>
      <c r="V4012" s="89"/>
      <c r="W4012" s="89"/>
      <c r="X4012" s="89"/>
      <c r="Y4012" s="89"/>
      <c r="Z4012" s="89"/>
      <c r="AA4012" s="89"/>
      <c r="AB4012" s="89"/>
      <c r="AC4012" s="89"/>
      <c r="AD4012" s="89"/>
      <c r="AE4012" s="89"/>
    </row>
    <row r="4013" spans="5:31" ht="12.75">
      <c r="E4013" s="87"/>
      <c r="F4013" s="87"/>
      <c r="G4013" s="540"/>
      <c r="H4013" s="87"/>
      <c r="I4013" s="89"/>
      <c r="Q4013" s="89"/>
      <c r="R4013" s="89"/>
      <c r="S4013" s="89"/>
      <c r="T4013" s="89"/>
      <c r="U4013" s="89"/>
      <c r="V4013" s="89"/>
      <c r="W4013" s="89"/>
      <c r="X4013" s="89"/>
      <c r="Y4013" s="89"/>
      <c r="Z4013" s="89"/>
      <c r="AA4013" s="89"/>
      <c r="AB4013" s="89"/>
      <c r="AC4013" s="89"/>
      <c r="AD4013" s="89"/>
      <c r="AE4013" s="89"/>
    </row>
    <row r="4014" spans="5:31" ht="12.75">
      <c r="E4014" s="87"/>
      <c r="F4014" s="87"/>
      <c r="G4014" s="540"/>
      <c r="H4014" s="87"/>
      <c r="I4014" s="89"/>
      <c r="Q4014" s="89"/>
      <c r="R4014" s="89"/>
      <c r="S4014" s="89"/>
      <c r="T4014" s="89"/>
      <c r="U4014" s="89"/>
      <c r="V4014" s="89"/>
      <c r="W4014" s="89"/>
      <c r="X4014" s="89"/>
      <c r="Y4014" s="89"/>
      <c r="Z4014" s="89"/>
      <c r="AA4014" s="89"/>
      <c r="AB4014" s="89"/>
      <c r="AC4014" s="89"/>
      <c r="AD4014" s="89"/>
      <c r="AE4014" s="89"/>
    </row>
    <row r="4015" spans="5:31" ht="12.75">
      <c r="E4015" s="87"/>
      <c r="F4015" s="87"/>
      <c r="G4015" s="540"/>
      <c r="H4015" s="87"/>
      <c r="I4015" s="89"/>
      <c r="Q4015" s="89"/>
      <c r="R4015" s="89"/>
      <c r="S4015" s="89"/>
      <c r="T4015" s="89"/>
      <c r="U4015" s="89"/>
      <c r="V4015" s="89"/>
      <c r="W4015" s="89"/>
      <c r="X4015" s="89"/>
      <c r="Y4015" s="89"/>
      <c r="Z4015" s="89"/>
      <c r="AA4015" s="89"/>
      <c r="AB4015" s="89"/>
      <c r="AC4015" s="89"/>
      <c r="AD4015" s="89"/>
      <c r="AE4015" s="89"/>
    </row>
    <row r="4016" spans="5:31" ht="12.75">
      <c r="E4016" s="87"/>
      <c r="F4016" s="87"/>
      <c r="G4016" s="540"/>
      <c r="H4016" s="87"/>
      <c r="I4016" s="89"/>
      <c r="Q4016" s="89"/>
      <c r="R4016" s="89"/>
      <c r="S4016" s="89"/>
      <c r="T4016" s="89"/>
      <c r="U4016" s="89"/>
      <c r="V4016" s="89"/>
      <c r="W4016" s="89"/>
      <c r="X4016" s="89"/>
      <c r="Y4016" s="89"/>
      <c r="Z4016" s="89"/>
      <c r="AA4016" s="89"/>
      <c r="AB4016" s="89"/>
      <c r="AC4016" s="89"/>
      <c r="AD4016" s="89"/>
      <c r="AE4016" s="89"/>
    </row>
    <row r="4017" spans="5:31" ht="12.75">
      <c r="E4017" s="87"/>
      <c r="F4017" s="87"/>
      <c r="G4017" s="540"/>
      <c r="H4017" s="87"/>
      <c r="I4017" s="89"/>
      <c r="Q4017" s="89"/>
      <c r="R4017" s="89"/>
      <c r="S4017" s="89"/>
      <c r="T4017" s="89"/>
      <c r="U4017" s="89"/>
      <c r="V4017" s="89"/>
      <c r="W4017" s="89"/>
      <c r="X4017" s="89"/>
      <c r="Y4017" s="89"/>
      <c r="Z4017" s="89"/>
      <c r="AA4017" s="89"/>
      <c r="AB4017" s="89"/>
      <c r="AC4017" s="89"/>
      <c r="AD4017" s="89"/>
      <c r="AE4017" s="89"/>
    </row>
    <row r="4018" spans="5:31" ht="12.75">
      <c r="E4018" s="87"/>
      <c r="F4018" s="87"/>
      <c r="G4018" s="540"/>
      <c r="H4018" s="87"/>
      <c r="I4018" s="89"/>
      <c r="Q4018" s="89"/>
      <c r="R4018" s="89"/>
      <c r="S4018" s="89"/>
      <c r="T4018" s="89"/>
      <c r="U4018" s="89"/>
      <c r="V4018" s="89"/>
      <c r="W4018" s="89"/>
      <c r="X4018" s="89"/>
      <c r="Y4018" s="89"/>
      <c r="Z4018" s="89"/>
      <c r="AA4018" s="89"/>
      <c r="AB4018" s="89"/>
      <c r="AC4018" s="89"/>
      <c r="AD4018" s="89"/>
      <c r="AE4018" s="89"/>
    </row>
    <row r="4019" spans="5:31" ht="12.75">
      <c r="E4019" s="87"/>
      <c r="F4019" s="87"/>
      <c r="G4019" s="540"/>
      <c r="H4019" s="87"/>
      <c r="I4019" s="89"/>
      <c r="Q4019" s="89"/>
      <c r="R4019" s="89"/>
      <c r="S4019" s="89"/>
      <c r="T4019" s="89"/>
      <c r="U4019" s="89"/>
      <c r="V4019" s="89"/>
      <c r="W4019" s="89"/>
      <c r="X4019" s="89"/>
      <c r="Y4019" s="89"/>
      <c r="Z4019" s="89"/>
      <c r="AA4019" s="89"/>
      <c r="AB4019" s="89"/>
      <c r="AC4019" s="89"/>
      <c r="AD4019" s="89"/>
      <c r="AE4019" s="89"/>
    </row>
    <row r="4020" spans="5:31" ht="12.75">
      <c r="E4020" s="87"/>
      <c r="F4020" s="87"/>
      <c r="G4020" s="540"/>
      <c r="H4020" s="87"/>
      <c r="I4020" s="89"/>
      <c r="Q4020" s="89"/>
      <c r="R4020" s="89"/>
      <c r="S4020" s="89"/>
      <c r="T4020" s="89"/>
      <c r="U4020" s="89"/>
      <c r="V4020" s="89"/>
      <c r="W4020" s="89"/>
      <c r="X4020" s="89"/>
      <c r="Y4020" s="89"/>
      <c r="Z4020" s="89"/>
      <c r="AA4020" s="89"/>
      <c r="AB4020" s="89"/>
      <c r="AC4020" s="89"/>
      <c r="AD4020" s="89"/>
      <c r="AE4020" s="89"/>
    </row>
    <row r="4021" spans="5:31" ht="12.75">
      <c r="E4021" s="87"/>
      <c r="F4021" s="87"/>
      <c r="G4021" s="540"/>
      <c r="H4021" s="87"/>
      <c r="I4021" s="89"/>
      <c r="Q4021" s="89"/>
      <c r="R4021" s="89"/>
      <c r="S4021" s="89"/>
      <c r="T4021" s="89"/>
      <c r="U4021" s="89"/>
      <c r="V4021" s="89"/>
      <c r="W4021" s="89"/>
      <c r="X4021" s="89"/>
      <c r="Y4021" s="89"/>
      <c r="Z4021" s="89"/>
      <c r="AA4021" s="89"/>
      <c r="AB4021" s="89"/>
      <c r="AC4021" s="89"/>
      <c r="AD4021" s="89"/>
      <c r="AE4021" s="89"/>
    </row>
    <row r="4022" spans="5:31" ht="12.75">
      <c r="E4022" s="87"/>
      <c r="F4022" s="87"/>
      <c r="G4022" s="540"/>
      <c r="H4022" s="87"/>
      <c r="I4022" s="89"/>
      <c r="Q4022" s="89"/>
      <c r="R4022" s="89"/>
      <c r="S4022" s="89"/>
      <c r="T4022" s="89"/>
      <c r="U4022" s="89"/>
      <c r="V4022" s="89"/>
      <c r="W4022" s="89"/>
      <c r="X4022" s="89"/>
      <c r="Y4022" s="89"/>
      <c r="Z4022" s="89"/>
      <c r="AA4022" s="89"/>
      <c r="AB4022" s="89"/>
      <c r="AC4022" s="89"/>
      <c r="AD4022" s="89"/>
      <c r="AE4022" s="89"/>
    </row>
    <row r="4023" spans="5:31" ht="12.75">
      <c r="E4023" s="87"/>
      <c r="F4023" s="87"/>
      <c r="G4023" s="540"/>
      <c r="H4023" s="87"/>
      <c r="I4023" s="89"/>
      <c r="Q4023" s="89"/>
      <c r="R4023" s="89"/>
      <c r="S4023" s="89"/>
      <c r="T4023" s="89"/>
      <c r="U4023" s="89"/>
      <c r="V4023" s="89"/>
      <c r="W4023" s="89"/>
      <c r="X4023" s="89"/>
      <c r="Y4023" s="89"/>
      <c r="Z4023" s="89"/>
      <c r="AA4023" s="89"/>
      <c r="AB4023" s="89"/>
      <c r="AC4023" s="89"/>
      <c r="AD4023" s="89"/>
      <c r="AE4023" s="89"/>
    </row>
    <row r="4024" spans="5:31" ht="12.75">
      <c r="E4024" s="87"/>
      <c r="F4024" s="87"/>
      <c r="G4024" s="540"/>
      <c r="H4024" s="87"/>
      <c r="I4024" s="89"/>
      <c r="Q4024" s="89"/>
      <c r="R4024" s="89"/>
      <c r="S4024" s="89"/>
      <c r="T4024" s="89"/>
      <c r="U4024" s="89"/>
      <c r="V4024" s="89"/>
      <c r="W4024" s="89"/>
      <c r="X4024" s="89"/>
      <c r="Y4024" s="89"/>
      <c r="Z4024" s="89"/>
      <c r="AA4024" s="89"/>
      <c r="AB4024" s="89"/>
      <c r="AC4024" s="89"/>
      <c r="AD4024" s="89"/>
      <c r="AE4024" s="89"/>
    </row>
    <row r="4025" spans="5:31" ht="12.75">
      <c r="E4025" s="87"/>
      <c r="F4025" s="87"/>
      <c r="G4025" s="540"/>
      <c r="H4025" s="87"/>
      <c r="I4025" s="89"/>
      <c r="Q4025" s="89"/>
      <c r="R4025" s="89"/>
      <c r="S4025" s="89"/>
      <c r="T4025" s="89"/>
      <c r="U4025" s="89"/>
      <c r="V4025" s="89"/>
      <c r="W4025" s="89"/>
      <c r="X4025" s="89"/>
      <c r="Y4025" s="89"/>
      <c r="Z4025" s="89"/>
      <c r="AA4025" s="89"/>
      <c r="AB4025" s="89"/>
      <c r="AC4025" s="89"/>
      <c r="AD4025" s="89"/>
      <c r="AE4025" s="89"/>
    </row>
    <row r="4026" spans="5:31" ht="12.75">
      <c r="E4026" s="87"/>
      <c r="F4026" s="87"/>
      <c r="G4026" s="540"/>
      <c r="H4026" s="87"/>
      <c r="I4026" s="89"/>
      <c r="Q4026" s="89"/>
      <c r="R4026" s="89"/>
      <c r="S4026" s="89"/>
      <c r="T4026" s="89"/>
      <c r="U4026" s="89"/>
      <c r="V4026" s="89"/>
      <c r="W4026" s="89"/>
      <c r="X4026" s="89"/>
      <c r="Y4026" s="89"/>
      <c r="Z4026" s="89"/>
      <c r="AA4026" s="89"/>
      <c r="AB4026" s="89"/>
      <c r="AC4026" s="89"/>
      <c r="AD4026" s="89"/>
      <c r="AE4026" s="89"/>
    </row>
    <row r="4027" spans="5:31" ht="12.75">
      <c r="E4027" s="87"/>
      <c r="F4027" s="87"/>
      <c r="G4027" s="540"/>
      <c r="H4027" s="87"/>
      <c r="I4027" s="89"/>
      <c r="Q4027" s="89"/>
      <c r="R4027" s="89"/>
      <c r="S4027" s="89"/>
      <c r="T4027" s="89"/>
      <c r="U4027" s="89"/>
      <c r="V4027" s="89"/>
      <c r="W4027" s="89"/>
      <c r="X4027" s="89"/>
      <c r="Y4027" s="89"/>
      <c r="Z4027" s="89"/>
      <c r="AA4027" s="89"/>
      <c r="AB4027" s="89"/>
      <c r="AC4027" s="89"/>
      <c r="AD4027" s="89"/>
      <c r="AE4027" s="89"/>
    </row>
    <row r="4028" spans="5:31" ht="12.75">
      <c r="E4028" s="87"/>
      <c r="F4028" s="87"/>
      <c r="G4028" s="540"/>
      <c r="H4028" s="87"/>
      <c r="I4028" s="89"/>
      <c r="Q4028" s="89"/>
      <c r="R4028" s="89"/>
      <c r="S4028" s="89"/>
      <c r="T4028" s="89"/>
      <c r="U4028" s="89"/>
      <c r="V4028" s="89"/>
      <c r="W4028" s="89"/>
      <c r="X4028" s="89"/>
      <c r="Y4028" s="89"/>
      <c r="Z4028" s="89"/>
      <c r="AA4028" s="89"/>
      <c r="AB4028" s="89"/>
      <c r="AC4028" s="89"/>
      <c r="AD4028" s="89"/>
      <c r="AE4028" s="89"/>
    </row>
    <row r="4029" spans="5:31" ht="12.75">
      <c r="E4029" s="87"/>
      <c r="F4029" s="87"/>
      <c r="G4029" s="540"/>
      <c r="H4029" s="87"/>
      <c r="I4029" s="89"/>
      <c r="Q4029" s="89"/>
      <c r="R4029" s="89"/>
      <c r="S4029" s="89"/>
      <c r="T4029" s="89"/>
      <c r="U4029" s="89"/>
      <c r="V4029" s="89"/>
      <c r="W4029" s="89"/>
      <c r="X4029" s="89"/>
      <c r="Y4029" s="89"/>
      <c r="Z4029" s="89"/>
      <c r="AA4029" s="89"/>
      <c r="AB4029" s="89"/>
      <c r="AC4029" s="89"/>
      <c r="AD4029" s="89"/>
      <c r="AE4029" s="89"/>
    </row>
    <row r="4030" spans="5:31" ht="12.75">
      <c r="E4030" s="87"/>
      <c r="F4030" s="87"/>
      <c r="G4030" s="540"/>
      <c r="H4030" s="87"/>
      <c r="I4030" s="89"/>
      <c r="Q4030" s="89"/>
      <c r="R4030" s="89"/>
      <c r="S4030" s="89"/>
      <c r="T4030" s="89"/>
      <c r="U4030" s="89"/>
      <c r="V4030" s="89"/>
      <c r="W4030" s="89"/>
      <c r="X4030" s="89"/>
      <c r="Y4030" s="89"/>
      <c r="Z4030" s="89"/>
      <c r="AA4030" s="89"/>
      <c r="AB4030" s="89"/>
      <c r="AC4030" s="89"/>
      <c r="AD4030" s="89"/>
      <c r="AE4030" s="89"/>
    </row>
    <row r="4031" spans="5:31" ht="12.75">
      <c r="E4031" s="87"/>
      <c r="F4031" s="87"/>
      <c r="G4031" s="540"/>
      <c r="H4031" s="87"/>
      <c r="I4031" s="89"/>
      <c r="Q4031" s="89"/>
      <c r="R4031" s="89"/>
      <c r="S4031" s="89"/>
      <c r="T4031" s="89"/>
      <c r="U4031" s="89"/>
      <c r="V4031" s="89"/>
      <c r="W4031" s="89"/>
      <c r="X4031" s="89"/>
      <c r="Y4031" s="89"/>
      <c r="Z4031" s="89"/>
      <c r="AA4031" s="89"/>
      <c r="AB4031" s="89"/>
      <c r="AC4031" s="89"/>
      <c r="AD4031" s="89"/>
      <c r="AE4031" s="89"/>
    </row>
    <row r="4032" spans="5:31" ht="12.75">
      <c r="E4032" s="87"/>
      <c r="F4032" s="87"/>
      <c r="G4032" s="540"/>
      <c r="H4032" s="87"/>
      <c r="I4032" s="89"/>
      <c r="Q4032" s="89"/>
      <c r="R4032" s="89"/>
      <c r="S4032" s="89"/>
      <c r="T4032" s="89"/>
      <c r="U4032" s="89"/>
      <c r="V4032" s="89"/>
      <c r="W4032" s="89"/>
      <c r="X4032" s="89"/>
      <c r="Y4032" s="89"/>
      <c r="Z4032" s="89"/>
      <c r="AA4032" s="89"/>
      <c r="AB4032" s="89"/>
      <c r="AC4032" s="89"/>
      <c r="AD4032" s="89"/>
      <c r="AE4032" s="89"/>
    </row>
    <row r="4033" spans="5:31" ht="12.75">
      <c r="E4033" s="87"/>
      <c r="F4033" s="87"/>
      <c r="G4033" s="540"/>
      <c r="H4033" s="87"/>
      <c r="I4033" s="89"/>
      <c r="Q4033" s="89"/>
      <c r="R4033" s="89"/>
      <c r="S4033" s="89"/>
      <c r="T4033" s="89"/>
      <c r="U4033" s="89"/>
      <c r="V4033" s="89"/>
      <c r="W4033" s="89"/>
      <c r="X4033" s="89"/>
      <c r="Y4033" s="89"/>
      <c r="Z4033" s="89"/>
      <c r="AA4033" s="89"/>
      <c r="AB4033" s="89"/>
      <c r="AC4033" s="89"/>
      <c r="AD4033" s="89"/>
      <c r="AE4033" s="89"/>
    </row>
    <row r="4034" spans="5:31" ht="12.75">
      <c r="E4034" s="87"/>
      <c r="F4034" s="87"/>
      <c r="G4034" s="540"/>
      <c r="H4034" s="87"/>
      <c r="I4034" s="89"/>
      <c r="Q4034" s="89"/>
      <c r="R4034" s="89"/>
      <c r="S4034" s="89"/>
      <c r="T4034" s="89"/>
      <c r="U4034" s="89"/>
      <c r="V4034" s="89"/>
      <c r="W4034" s="89"/>
      <c r="X4034" s="89"/>
      <c r="Y4034" s="89"/>
      <c r="Z4034" s="89"/>
      <c r="AA4034" s="89"/>
      <c r="AB4034" s="89"/>
      <c r="AC4034" s="89"/>
      <c r="AD4034" s="89"/>
      <c r="AE4034" s="89"/>
    </row>
    <row r="4035" spans="5:31" ht="12.75">
      <c r="E4035" s="87"/>
      <c r="F4035" s="87"/>
      <c r="G4035" s="540"/>
      <c r="H4035" s="87"/>
      <c r="I4035" s="89"/>
      <c r="Q4035" s="89"/>
      <c r="R4035" s="89"/>
      <c r="S4035" s="89"/>
      <c r="T4035" s="89"/>
      <c r="U4035" s="89"/>
      <c r="V4035" s="89"/>
      <c r="W4035" s="89"/>
      <c r="X4035" s="89"/>
      <c r="Y4035" s="89"/>
      <c r="Z4035" s="89"/>
      <c r="AA4035" s="89"/>
      <c r="AB4035" s="89"/>
      <c r="AC4035" s="89"/>
      <c r="AD4035" s="89"/>
      <c r="AE4035" s="89"/>
    </row>
    <row r="4036" spans="5:31" ht="12.75">
      <c r="E4036" s="87"/>
      <c r="F4036" s="87"/>
      <c r="G4036" s="540"/>
      <c r="H4036" s="87"/>
      <c r="I4036" s="89"/>
      <c r="Q4036" s="89"/>
      <c r="R4036" s="89"/>
      <c r="S4036" s="89"/>
      <c r="T4036" s="89"/>
      <c r="U4036" s="89"/>
      <c r="V4036" s="89"/>
      <c r="W4036" s="89"/>
      <c r="X4036" s="89"/>
      <c r="Y4036" s="89"/>
      <c r="Z4036" s="89"/>
      <c r="AA4036" s="89"/>
      <c r="AB4036" s="89"/>
      <c r="AC4036" s="89"/>
      <c r="AD4036" s="89"/>
      <c r="AE4036" s="89"/>
    </row>
    <row r="4037" spans="5:31" ht="12.75">
      <c r="E4037" s="87"/>
      <c r="F4037" s="87"/>
      <c r="G4037" s="540"/>
      <c r="H4037" s="87"/>
      <c r="I4037" s="89"/>
      <c r="Q4037" s="89"/>
      <c r="R4037" s="89"/>
      <c r="S4037" s="89"/>
      <c r="T4037" s="89"/>
      <c r="U4037" s="89"/>
      <c r="V4037" s="89"/>
      <c r="W4037" s="89"/>
      <c r="X4037" s="89"/>
      <c r="Y4037" s="89"/>
      <c r="Z4037" s="89"/>
      <c r="AA4037" s="89"/>
      <c r="AB4037" s="89"/>
      <c r="AC4037" s="89"/>
      <c r="AD4037" s="89"/>
      <c r="AE4037" s="89"/>
    </row>
    <row r="4038" spans="5:31" ht="12.75">
      <c r="E4038" s="87"/>
      <c r="F4038" s="87"/>
      <c r="G4038" s="540"/>
      <c r="H4038" s="87"/>
      <c r="I4038" s="89"/>
      <c r="Q4038" s="89"/>
      <c r="R4038" s="89"/>
      <c r="S4038" s="89"/>
      <c r="T4038" s="89"/>
      <c r="U4038" s="89"/>
      <c r="V4038" s="89"/>
      <c r="W4038" s="89"/>
      <c r="X4038" s="89"/>
      <c r="Y4038" s="89"/>
      <c r="Z4038" s="89"/>
      <c r="AA4038" s="89"/>
      <c r="AB4038" s="89"/>
      <c r="AC4038" s="89"/>
      <c r="AD4038" s="89"/>
      <c r="AE4038" s="89"/>
    </row>
    <row r="4039" spans="5:31" ht="12.75">
      <c r="E4039" s="87"/>
      <c r="F4039" s="87"/>
      <c r="G4039" s="540"/>
      <c r="H4039" s="87"/>
      <c r="I4039" s="89"/>
      <c r="Q4039" s="89"/>
      <c r="R4039" s="89"/>
      <c r="S4039" s="89"/>
      <c r="T4039" s="89"/>
      <c r="U4039" s="89"/>
      <c r="V4039" s="89"/>
      <c r="W4039" s="89"/>
      <c r="X4039" s="89"/>
      <c r="Y4039" s="89"/>
      <c r="Z4039" s="89"/>
      <c r="AA4039" s="89"/>
      <c r="AB4039" s="89"/>
      <c r="AC4039" s="89"/>
      <c r="AD4039" s="89"/>
      <c r="AE4039" s="89"/>
    </row>
    <row r="4040" spans="5:31" ht="12.75">
      <c r="E4040" s="87"/>
      <c r="F4040" s="87"/>
      <c r="G4040" s="540"/>
      <c r="H4040" s="87"/>
      <c r="I4040" s="89"/>
      <c r="Q4040" s="89"/>
      <c r="R4040" s="89"/>
      <c r="S4040" s="89"/>
      <c r="T4040" s="89"/>
      <c r="U4040" s="89"/>
      <c r="V4040" s="89"/>
      <c r="W4040" s="89"/>
      <c r="X4040" s="89"/>
      <c r="Y4040" s="89"/>
      <c r="Z4040" s="89"/>
      <c r="AA4040" s="89"/>
      <c r="AB4040" s="89"/>
      <c r="AC4040" s="89"/>
      <c r="AD4040" s="89"/>
      <c r="AE4040" s="89"/>
    </row>
    <row r="4041" spans="5:31" ht="12.75">
      <c r="E4041" s="87"/>
      <c r="F4041" s="87"/>
      <c r="G4041" s="540"/>
      <c r="H4041" s="87"/>
      <c r="I4041" s="89"/>
      <c r="Q4041" s="89"/>
      <c r="R4041" s="89"/>
      <c r="S4041" s="89"/>
      <c r="T4041" s="89"/>
      <c r="U4041" s="89"/>
      <c r="V4041" s="89"/>
      <c r="W4041" s="89"/>
      <c r="X4041" s="89"/>
      <c r="Y4041" s="89"/>
      <c r="Z4041" s="89"/>
      <c r="AA4041" s="89"/>
      <c r="AB4041" s="89"/>
      <c r="AC4041" s="89"/>
      <c r="AD4041" s="89"/>
      <c r="AE4041" s="89"/>
    </row>
    <row r="4042" spans="5:31" ht="12.75">
      <c r="E4042" s="87"/>
      <c r="F4042" s="87"/>
      <c r="G4042" s="540"/>
      <c r="H4042" s="87"/>
      <c r="I4042" s="89"/>
      <c r="Q4042" s="89"/>
      <c r="R4042" s="89"/>
      <c r="S4042" s="89"/>
      <c r="T4042" s="89"/>
      <c r="U4042" s="89"/>
      <c r="V4042" s="89"/>
      <c r="W4042" s="89"/>
      <c r="X4042" s="89"/>
      <c r="Y4042" s="89"/>
      <c r="Z4042" s="89"/>
      <c r="AA4042" s="89"/>
      <c r="AB4042" s="89"/>
      <c r="AC4042" s="89"/>
      <c r="AD4042" s="89"/>
      <c r="AE4042" s="89"/>
    </row>
    <row r="4043" spans="5:31" ht="12.75">
      <c r="E4043" s="87"/>
      <c r="F4043" s="87"/>
      <c r="G4043" s="540"/>
      <c r="H4043" s="87"/>
      <c r="I4043" s="89"/>
      <c r="Q4043" s="89"/>
      <c r="R4043" s="89"/>
      <c r="S4043" s="89"/>
      <c r="T4043" s="89"/>
      <c r="U4043" s="89"/>
      <c r="V4043" s="89"/>
      <c r="W4043" s="89"/>
      <c r="X4043" s="89"/>
      <c r="Y4043" s="89"/>
      <c r="Z4043" s="89"/>
      <c r="AA4043" s="89"/>
      <c r="AB4043" s="89"/>
      <c r="AC4043" s="89"/>
      <c r="AD4043" s="89"/>
      <c r="AE4043" s="89"/>
    </row>
    <row r="4044" spans="5:31" ht="12.75">
      <c r="E4044" s="87"/>
      <c r="F4044" s="87"/>
      <c r="G4044" s="540"/>
      <c r="H4044" s="87"/>
      <c r="I4044" s="89"/>
      <c r="Q4044" s="89"/>
      <c r="R4044" s="89"/>
      <c r="S4044" s="89"/>
      <c r="T4044" s="89"/>
      <c r="U4044" s="89"/>
      <c r="V4044" s="89"/>
      <c r="W4044" s="89"/>
      <c r="X4044" s="89"/>
      <c r="Y4044" s="89"/>
      <c r="Z4044" s="89"/>
      <c r="AA4044" s="89"/>
      <c r="AB4044" s="89"/>
      <c r="AC4044" s="89"/>
      <c r="AD4044" s="89"/>
      <c r="AE4044" s="89"/>
    </row>
    <row r="4045" spans="5:31" ht="12.75">
      <c r="E4045" s="87"/>
      <c r="F4045" s="87"/>
      <c r="G4045" s="540"/>
      <c r="H4045" s="87"/>
      <c r="I4045" s="89"/>
      <c r="Q4045" s="89"/>
      <c r="R4045" s="89"/>
      <c r="S4045" s="89"/>
      <c r="T4045" s="89"/>
      <c r="U4045" s="89"/>
      <c r="V4045" s="89"/>
      <c r="W4045" s="89"/>
      <c r="X4045" s="89"/>
      <c r="Y4045" s="89"/>
      <c r="Z4045" s="89"/>
      <c r="AA4045" s="89"/>
      <c r="AB4045" s="89"/>
      <c r="AC4045" s="89"/>
      <c r="AD4045" s="89"/>
      <c r="AE4045" s="89"/>
    </row>
    <row r="4046" spans="5:31" ht="12.75">
      <c r="E4046" s="87"/>
      <c r="F4046" s="87"/>
      <c r="G4046" s="540"/>
      <c r="H4046" s="87"/>
      <c r="I4046" s="89"/>
      <c r="Q4046" s="89"/>
      <c r="R4046" s="89"/>
      <c r="S4046" s="89"/>
      <c r="T4046" s="89"/>
      <c r="U4046" s="89"/>
      <c r="V4046" s="89"/>
      <c r="W4046" s="89"/>
      <c r="X4046" s="89"/>
      <c r="Y4046" s="89"/>
      <c r="Z4046" s="89"/>
      <c r="AA4046" s="89"/>
      <c r="AB4046" s="89"/>
      <c r="AC4046" s="89"/>
      <c r="AD4046" s="89"/>
      <c r="AE4046" s="89"/>
    </row>
    <row r="4047" spans="5:31" ht="12.75">
      <c r="E4047" s="87"/>
      <c r="F4047" s="87"/>
      <c r="G4047" s="540"/>
      <c r="H4047" s="87"/>
      <c r="I4047" s="89"/>
      <c r="Q4047" s="89"/>
      <c r="R4047" s="89"/>
      <c r="S4047" s="89"/>
      <c r="T4047" s="89"/>
      <c r="U4047" s="89"/>
      <c r="V4047" s="89"/>
      <c r="W4047" s="89"/>
      <c r="X4047" s="89"/>
      <c r="Y4047" s="89"/>
      <c r="Z4047" s="89"/>
      <c r="AA4047" s="89"/>
      <c r="AB4047" s="89"/>
      <c r="AC4047" s="89"/>
      <c r="AD4047" s="89"/>
      <c r="AE4047" s="89"/>
    </row>
    <row r="4048" spans="5:31" ht="12.75">
      <c r="E4048" s="87"/>
      <c r="F4048" s="87"/>
      <c r="G4048" s="540"/>
      <c r="H4048" s="87"/>
      <c r="I4048" s="89"/>
      <c r="Q4048" s="89"/>
      <c r="R4048" s="89"/>
      <c r="S4048" s="89"/>
      <c r="T4048" s="89"/>
      <c r="U4048" s="89"/>
      <c r="V4048" s="89"/>
      <c r="W4048" s="89"/>
      <c r="X4048" s="89"/>
      <c r="Y4048" s="89"/>
      <c r="Z4048" s="89"/>
      <c r="AA4048" s="89"/>
      <c r="AB4048" s="89"/>
      <c r="AC4048" s="89"/>
      <c r="AD4048" s="89"/>
      <c r="AE4048" s="89"/>
    </row>
    <row r="4049" spans="5:31" ht="12.75">
      <c r="E4049" s="87"/>
      <c r="F4049" s="87"/>
      <c r="G4049" s="540"/>
      <c r="H4049" s="87"/>
      <c r="I4049" s="89"/>
      <c r="Q4049" s="89"/>
      <c r="R4049" s="89"/>
      <c r="S4049" s="89"/>
      <c r="T4049" s="89"/>
      <c r="U4049" s="89"/>
      <c r="V4049" s="89"/>
      <c r="W4049" s="89"/>
      <c r="X4049" s="89"/>
      <c r="Y4049" s="89"/>
      <c r="Z4049" s="89"/>
      <c r="AA4049" s="89"/>
      <c r="AB4049" s="89"/>
      <c r="AC4049" s="89"/>
      <c r="AD4049" s="89"/>
      <c r="AE4049" s="89"/>
    </row>
    <row r="4050" spans="5:31" ht="12.75">
      <c r="E4050" s="87"/>
      <c r="F4050" s="87"/>
      <c r="G4050" s="540"/>
      <c r="H4050" s="87"/>
      <c r="I4050" s="89"/>
      <c r="Q4050" s="89"/>
      <c r="R4050" s="89"/>
      <c r="S4050" s="89"/>
      <c r="T4050" s="89"/>
      <c r="U4050" s="89"/>
      <c r="V4050" s="89"/>
      <c r="W4050" s="89"/>
      <c r="X4050" s="89"/>
      <c r="Y4050" s="89"/>
      <c r="Z4050" s="89"/>
      <c r="AA4050" s="89"/>
      <c r="AB4050" s="89"/>
      <c r="AC4050" s="89"/>
      <c r="AD4050" s="89"/>
      <c r="AE4050" s="89"/>
    </row>
    <row r="4051" spans="5:31" ht="12.75">
      <c r="E4051" s="87"/>
      <c r="F4051" s="87"/>
      <c r="G4051" s="540"/>
      <c r="H4051" s="87"/>
      <c r="I4051" s="89"/>
      <c r="Q4051" s="89"/>
      <c r="R4051" s="89"/>
      <c r="S4051" s="89"/>
      <c r="T4051" s="89"/>
      <c r="U4051" s="89"/>
      <c r="V4051" s="89"/>
      <c r="W4051" s="89"/>
      <c r="X4051" s="89"/>
      <c r="Y4051" s="89"/>
      <c r="Z4051" s="89"/>
      <c r="AA4051" s="89"/>
      <c r="AB4051" s="89"/>
      <c r="AC4051" s="89"/>
      <c r="AD4051" s="89"/>
      <c r="AE4051" s="89"/>
    </row>
    <row r="4052" spans="5:31" ht="12.75">
      <c r="E4052" s="87"/>
      <c r="F4052" s="87"/>
      <c r="G4052" s="540"/>
      <c r="H4052" s="87"/>
      <c r="I4052" s="89"/>
      <c r="Q4052" s="89"/>
      <c r="R4052" s="89"/>
      <c r="S4052" s="89"/>
      <c r="T4052" s="89"/>
      <c r="U4052" s="89"/>
      <c r="V4052" s="89"/>
      <c r="W4052" s="89"/>
      <c r="X4052" s="89"/>
      <c r="Y4052" s="89"/>
      <c r="Z4052" s="89"/>
      <c r="AA4052" s="89"/>
      <c r="AB4052" s="89"/>
      <c r="AC4052" s="89"/>
      <c r="AD4052" s="89"/>
      <c r="AE4052" s="89"/>
    </row>
    <row r="4053" spans="5:31" ht="12.75">
      <c r="E4053" s="87"/>
      <c r="F4053" s="87"/>
      <c r="G4053" s="540"/>
      <c r="H4053" s="87"/>
      <c r="I4053" s="89"/>
      <c r="Q4053" s="89"/>
      <c r="R4053" s="89"/>
      <c r="S4053" s="89"/>
      <c r="T4053" s="89"/>
      <c r="U4053" s="89"/>
      <c r="V4053" s="89"/>
      <c r="W4053" s="89"/>
      <c r="X4053" s="89"/>
      <c r="Y4053" s="89"/>
      <c r="Z4053" s="89"/>
      <c r="AA4053" s="89"/>
      <c r="AB4053" s="89"/>
      <c r="AC4053" s="89"/>
      <c r="AD4053" s="89"/>
      <c r="AE4053" s="89"/>
    </row>
    <row r="4054" spans="5:31" ht="12.75">
      <c r="E4054" s="87"/>
      <c r="F4054" s="87"/>
      <c r="G4054" s="540"/>
      <c r="H4054" s="87"/>
      <c r="I4054" s="89"/>
      <c r="Q4054" s="89"/>
      <c r="R4054" s="89"/>
      <c r="S4054" s="89"/>
      <c r="T4054" s="89"/>
      <c r="U4054" s="89"/>
      <c r="V4054" s="89"/>
      <c r="W4054" s="89"/>
      <c r="X4054" s="89"/>
      <c r="Y4054" s="89"/>
      <c r="Z4054" s="89"/>
      <c r="AA4054" s="89"/>
      <c r="AB4054" s="89"/>
      <c r="AC4054" s="89"/>
      <c r="AD4054" s="89"/>
      <c r="AE4054" s="89"/>
    </row>
    <row r="4055" spans="5:31" ht="12.75">
      <c r="E4055" s="87"/>
      <c r="F4055" s="87"/>
      <c r="G4055" s="540"/>
      <c r="H4055" s="87"/>
      <c r="I4055" s="89"/>
      <c r="Q4055" s="89"/>
      <c r="R4055" s="89"/>
      <c r="S4055" s="89"/>
      <c r="T4055" s="89"/>
      <c r="U4055" s="89"/>
      <c r="V4055" s="89"/>
      <c r="W4055" s="89"/>
      <c r="X4055" s="89"/>
      <c r="Y4055" s="89"/>
      <c r="Z4055" s="89"/>
      <c r="AA4055" s="89"/>
      <c r="AB4055" s="89"/>
      <c r="AC4055" s="89"/>
      <c r="AD4055" s="89"/>
      <c r="AE4055" s="89"/>
    </row>
    <row r="4056" spans="5:31" ht="12.75">
      <c r="E4056" s="87"/>
      <c r="F4056" s="87"/>
      <c r="G4056" s="540"/>
      <c r="H4056" s="87"/>
      <c r="I4056" s="89"/>
      <c r="Q4056" s="89"/>
      <c r="R4056" s="89"/>
      <c r="S4056" s="89"/>
      <c r="T4056" s="89"/>
      <c r="U4056" s="89"/>
      <c r="V4056" s="89"/>
      <c r="W4056" s="89"/>
      <c r="X4056" s="89"/>
      <c r="Y4056" s="89"/>
      <c r="Z4056" s="89"/>
      <c r="AA4056" s="89"/>
      <c r="AB4056" s="89"/>
      <c r="AC4056" s="89"/>
      <c r="AD4056" s="89"/>
      <c r="AE4056" s="89"/>
    </row>
    <row r="4057" spans="5:31" ht="12.75">
      <c r="E4057" s="87"/>
      <c r="F4057" s="87"/>
      <c r="G4057" s="540"/>
      <c r="H4057" s="87"/>
      <c r="I4057" s="89"/>
      <c r="Q4057" s="89"/>
      <c r="R4057" s="89"/>
      <c r="S4057" s="89"/>
      <c r="T4057" s="89"/>
      <c r="U4057" s="89"/>
      <c r="V4057" s="89"/>
      <c r="W4057" s="89"/>
      <c r="X4057" s="89"/>
      <c r="Y4057" s="89"/>
      <c r="Z4057" s="89"/>
      <c r="AA4057" s="89"/>
      <c r="AB4057" s="89"/>
      <c r="AC4057" s="89"/>
      <c r="AD4057" s="89"/>
      <c r="AE4057" s="89"/>
    </row>
    <row r="4058" spans="5:31" ht="12.75">
      <c r="E4058" s="87"/>
      <c r="F4058" s="87"/>
      <c r="G4058" s="540"/>
      <c r="H4058" s="87"/>
      <c r="I4058" s="89"/>
      <c r="Q4058" s="89"/>
      <c r="R4058" s="89"/>
      <c r="S4058" s="89"/>
      <c r="T4058" s="89"/>
      <c r="U4058" s="89"/>
      <c r="V4058" s="89"/>
      <c r="W4058" s="89"/>
      <c r="X4058" s="89"/>
      <c r="Y4058" s="89"/>
      <c r="Z4058" s="89"/>
      <c r="AA4058" s="89"/>
      <c r="AB4058" s="89"/>
      <c r="AC4058" s="89"/>
      <c r="AD4058" s="89"/>
      <c r="AE4058" s="89"/>
    </row>
    <row r="4059" spans="5:31" ht="12.75">
      <c r="E4059" s="87"/>
      <c r="F4059" s="87"/>
      <c r="G4059" s="540"/>
      <c r="H4059" s="87"/>
      <c r="I4059" s="89"/>
      <c r="Q4059" s="89"/>
      <c r="R4059" s="89"/>
      <c r="S4059" s="89"/>
      <c r="T4059" s="89"/>
      <c r="U4059" s="89"/>
      <c r="V4059" s="89"/>
      <c r="W4059" s="89"/>
      <c r="X4059" s="89"/>
      <c r="Y4059" s="89"/>
      <c r="Z4059" s="89"/>
      <c r="AA4059" s="89"/>
      <c r="AB4059" s="89"/>
      <c r="AC4059" s="89"/>
      <c r="AD4059" s="89"/>
      <c r="AE4059" s="89"/>
    </row>
    <row r="4060" spans="5:31" ht="12.75">
      <c r="E4060" s="87"/>
      <c r="F4060" s="87"/>
      <c r="G4060" s="540"/>
      <c r="H4060" s="87"/>
      <c r="I4060" s="89"/>
      <c r="Q4060" s="89"/>
      <c r="R4060" s="89"/>
      <c r="S4060" s="89"/>
      <c r="T4060" s="89"/>
      <c r="U4060" s="89"/>
      <c r="V4060" s="89"/>
      <c r="W4060" s="89"/>
      <c r="X4060" s="89"/>
      <c r="Y4060" s="89"/>
      <c r="Z4060" s="89"/>
      <c r="AA4060" s="89"/>
      <c r="AB4060" s="89"/>
      <c r="AC4060" s="89"/>
      <c r="AD4060" s="89"/>
      <c r="AE4060" s="89"/>
    </row>
    <row r="4061" spans="5:31" ht="12.75">
      <c r="E4061" s="87"/>
      <c r="F4061" s="87"/>
      <c r="G4061" s="540"/>
      <c r="H4061" s="87"/>
      <c r="I4061" s="89"/>
      <c r="Q4061" s="89"/>
      <c r="R4061" s="89"/>
      <c r="S4061" s="89"/>
      <c r="T4061" s="89"/>
      <c r="U4061" s="89"/>
      <c r="V4061" s="89"/>
      <c r="W4061" s="89"/>
      <c r="X4061" s="89"/>
      <c r="Y4061" s="89"/>
      <c r="Z4061" s="89"/>
      <c r="AA4061" s="89"/>
      <c r="AB4061" s="89"/>
      <c r="AC4061" s="89"/>
      <c r="AD4061" s="89"/>
      <c r="AE4061" s="89"/>
    </row>
    <row r="4062" spans="5:31" ht="12.75">
      <c r="E4062" s="87"/>
      <c r="F4062" s="87"/>
      <c r="G4062" s="540"/>
      <c r="H4062" s="87"/>
      <c r="I4062" s="89"/>
      <c r="Q4062" s="89"/>
      <c r="R4062" s="89"/>
      <c r="S4062" s="89"/>
      <c r="T4062" s="89"/>
      <c r="U4062" s="89"/>
      <c r="V4062" s="89"/>
      <c r="W4062" s="89"/>
      <c r="X4062" s="89"/>
      <c r="Y4062" s="89"/>
      <c r="Z4062" s="89"/>
      <c r="AA4062" s="89"/>
      <c r="AB4062" s="89"/>
      <c r="AC4062" s="89"/>
      <c r="AD4062" s="89"/>
      <c r="AE4062" s="89"/>
    </row>
    <row r="4063" spans="5:31" ht="12.75">
      <c r="E4063" s="87"/>
      <c r="F4063" s="87"/>
      <c r="G4063" s="540"/>
      <c r="H4063" s="87"/>
      <c r="I4063" s="89"/>
      <c r="Q4063" s="89"/>
      <c r="R4063" s="89"/>
      <c r="S4063" s="89"/>
      <c r="T4063" s="89"/>
      <c r="U4063" s="89"/>
      <c r="V4063" s="89"/>
      <c r="W4063" s="89"/>
      <c r="X4063" s="89"/>
      <c r="Y4063" s="89"/>
      <c r="Z4063" s="89"/>
      <c r="AA4063" s="89"/>
      <c r="AB4063" s="89"/>
      <c r="AC4063" s="89"/>
      <c r="AD4063" s="89"/>
      <c r="AE4063" s="89"/>
    </row>
    <row r="4064" spans="5:31" ht="12.75">
      <c r="E4064" s="87"/>
      <c r="F4064" s="87"/>
      <c r="G4064" s="540"/>
      <c r="H4064" s="87"/>
      <c r="I4064" s="89"/>
      <c r="Q4064" s="89"/>
      <c r="R4064" s="89"/>
      <c r="S4064" s="89"/>
      <c r="T4064" s="89"/>
      <c r="U4064" s="89"/>
      <c r="V4064" s="89"/>
      <c r="W4064" s="89"/>
      <c r="X4064" s="89"/>
      <c r="Y4064" s="89"/>
      <c r="Z4064" s="89"/>
      <c r="AA4064" s="89"/>
      <c r="AB4064" s="89"/>
      <c r="AC4064" s="89"/>
      <c r="AD4064" s="89"/>
      <c r="AE4064" s="89"/>
    </row>
    <row r="4065" spans="5:31" ht="12.75">
      <c r="E4065" s="87"/>
      <c r="F4065" s="87"/>
      <c r="G4065" s="540"/>
      <c r="H4065" s="87"/>
      <c r="I4065" s="89"/>
      <c r="Q4065" s="89"/>
      <c r="R4065" s="89"/>
      <c r="S4065" s="89"/>
      <c r="T4065" s="89"/>
      <c r="U4065" s="89"/>
      <c r="V4065" s="89"/>
      <c r="W4065" s="89"/>
      <c r="X4065" s="89"/>
      <c r="Y4065" s="89"/>
      <c r="Z4065" s="89"/>
      <c r="AA4065" s="89"/>
      <c r="AB4065" s="89"/>
      <c r="AC4065" s="89"/>
      <c r="AD4065" s="89"/>
      <c r="AE4065" s="89"/>
    </row>
    <row r="4066" spans="5:31" ht="12.75">
      <c r="E4066" s="87"/>
      <c r="F4066" s="87"/>
      <c r="G4066" s="540"/>
      <c r="H4066" s="87"/>
      <c r="I4066" s="89"/>
      <c r="Q4066" s="89"/>
      <c r="R4066" s="89"/>
      <c r="S4066" s="89"/>
      <c r="T4066" s="89"/>
      <c r="U4066" s="89"/>
      <c r="V4066" s="89"/>
      <c r="W4066" s="89"/>
      <c r="X4066" s="89"/>
      <c r="Y4066" s="89"/>
      <c r="Z4066" s="89"/>
      <c r="AA4066" s="89"/>
      <c r="AB4066" s="89"/>
      <c r="AC4066" s="89"/>
      <c r="AD4066" s="89"/>
      <c r="AE4066" s="89"/>
    </row>
    <row r="4067" spans="5:31" ht="12.75">
      <c r="E4067" s="87"/>
      <c r="F4067" s="87"/>
      <c r="G4067" s="540"/>
      <c r="H4067" s="87"/>
      <c r="I4067" s="89"/>
      <c r="Q4067" s="89"/>
      <c r="R4067" s="89"/>
      <c r="S4067" s="89"/>
      <c r="T4067" s="89"/>
      <c r="U4067" s="89"/>
      <c r="V4067" s="89"/>
      <c r="W4067" s="89"/>
      <c r="X4067" s="89"/>
      <c r="Y4067" s="89"/>
      <c r="Z4067" s="89"/>
      <c r="AA4067" s="89"/>
      <c r="AB4067" s="89"/>
      <c r="AC4067" s="89"/>
      <c r="AD4067" s="89"/>
      <c r="AE4067" s="89"/>
    </row>
    <row r="4068" spans="5:31" ht="12.75">
      <c r="E4068" s="87"/>
      <c r="F4068" s="87"/>
      <c r="G4068" s="540"/>
      <c r="H4068" s="87"/>
      <c r="I4068" s="89"/>
      <c r="Q4068" s="89"/>
      <c r="R4068" s="89"/>
      <c r="S4068" s="89"/>
      <c r="T4068" s="89"/>
      <c r="U4068" s="89"/>
      <c r="V4068" s="89"/>
      <c r="W4068" s="89"/>
      <c r="X4068" s="89"/>
      <c r="Y4068" s="89"/>
      <c r="Z4068" s="89"/>
      <c r="AA4068" s="89"/>
      <c r="AB4068" s="89"/>
      <c r="AC4068" s="89"/>
      <c r="AD4068" s="89"/>
      <c r="AE4068" s="89"/>
    </row>
    <row r="4069" spans="5:31" ht="12.75">
      <c r="E4069" s="87"/>
      <c r="F4069" s="87"/>
      <c r="G4069" s="540"/>
      <c r="H4069" s="87"/>
      <c r="I4069" s="89"/>
      <c r="Q4069" s="89"/>
      <c r="R4069" s="89"/>
      <c r="S4069" s="89"/>
      <c r="T4069" s="89"/>
      <c r="U4069" s="89"/>
      <c r="V4069" s="89"/>
      <c r="W4069" s="89"/>
      <c r="X4069" s="89"/>
      <c r="Y4069" s="89"/>
      <c r="Z4069" s="89"/>
      <c r="AA4069" s="89"/>
      <c r="AB4069" s="89"/>
      <c r="AC4069" s="89"/>
      <c r="AD4069" s="89"/>
      <c r="AE4069" s="89"/>
    </row>
    <row r="4070" spans="5:31" ht="12.75">
      <c r="E4070" s="87"/>
      <c r="F4070" s="87"/>
      <c r="G4070" s="540"/>
      <c r="H4070" s="87"/>
      <c r="I4070" s="89"/>
      <c r="Q4070" s="89"/>
      <c r="R4070" s="89"/>
      <c r="S4070" s="89"/>
      <c r="T4070" s="89"/>
      <c r="U4070" s="89"/>
      <c r="V4070" s="89"/>
      <c r="W4070" s="89"/>
      <c r="X4070" s="89"/>
      <c r="Y4070" s="89"/>
      <c r="Z4070" s="89"/>
      <c r="AA4070" s="89"/>
      <c r="AB4070" s="89"/>
      <c r="AC4070" s="89"/>
      <c r="AD4070" s="89"/>
      <c r="AE4070" s="89"/>
    </row>
    <row r="4071" spans="5:31" ht="12.75">
      <c r="E4071" s="87"/>
      <c r="F4071" s="87"/>
      <c r="G4071" s="540"/>
      <c r="H4071" s="87"/>
      <c r="I4071" s="89"/>
      <c r="Q4071" s="89"/>
      <c r="R4071" s="89"/>
      <c r="S4071" s="89"/>
      <c r="T4071" s="89"/>
      <c r="U4071" s="89"/>
      <c r="V4071" s="89"/>
      <c r="W4071" s="89"/>
      <c r="X4071" s="89"/>
      <c r="Y4071" s="89"/>
      <c r="Z4071" s="89"/>
      <c r="AA4071" s="89"/>
      <c r="AB4071" s="89"/>
      <c r="AC4071" s="89"/>
      <c r="AD4071" s="89"/>
      <c r="AE4071" s="89"/>
    </row>
    <row r="4072" spans="5:31" ht="12.75">
      <c r="E4072" s="87"/>
      <c r="F4072" s="87"/>
      <c r="G4072" s="540"/>
      <c r="H4072" s="87"/>
      <c r="I4072" s="89"/>
      <c r="Q4072" s="89"/>
      <c r="R4072" s="89"/>
      <c r="S4072" s="89"/>
      <c r="T4072" s="89"/>
      <c r="U4072" s="89"/>
      <c r="V4072" s="89"/>
      <c r="W4072" s="89"/>
      <c r="X4072" s="89"/>
      <c r="Y4072" s="89"/>
      <c r="Z4072" s="89"/>
      <c r="AA4072" s="89"/>
      <c r="AB4072" s="89"/>
      <c r="AC4072" s="89"/>
      <c r="AD4072" s="89"/>
      <c r="AE4072" s="89"/>
    </row>
    <row r="4073" spans="5:31" ht="12.75">
      <c r="E4073" s="87"/>
      <c r="F4073" s="87"/>
      <c r="G4073" s="540"/>
      <c r="H4073" s="87"/>
      <c r="I4073" s="89"/>
      <c r="Q4073" s="89"/>
      <c r="R4073" s="89"/>
      <c r="S4073" s="89"/>
      <c r="T4073" s="89"/>
      <c r="U4073" s="89"/>
      <c r="V4073" s="89"/>
      <c r="W4073" s="89"/>
      <c r="X4073" s="89"/>
      <c r="Y4073" s="89"/>
      <c r="Z4073" s="89"/>
      <c r="AA4073" s="89"/>
      <c r="AB4073" s="89"/>
      <c r="AC4073" s="89"/>
      <c r="AD4073" s="89"/>
      <c r="AE4073" s="89"/>
    </row>
    <row r="4074" spans="5:31" ht="12.75">
      <c r="E4074" s="87"/>
      <c r="F4074" s="87"/>
      <c r="G4074" s="540"/>
      <c r="H4074" s="87"/>
      <c r="I4074" s="89"/>
      <c r="Q4074" s="89"/>
      <c r="R4074" s="89"/>
      <c r="S4074" s="89"/>
      <c r="T4074" s="89"/>
      <c r="U4074" s="89"/>
      <c r="V4074" s="89"/>
      <c r="W4074" s="89"/>
      <c r="X4074" s="89"/>
      <c r="Y4074" s="89"/>
      <c r="Z4074" s="89"/>
      <c r="AA4074" s="89"/>
      <c r="AB4074" s="89"/>
      <c r="AC4074" s="89"/>
      <c r="AD4074" s="89"/>
      <c r="AE4074" s="89"/>
    </row>
    <row r="4075" spans="5:31" ht="12.75">
      <c r="E4075" s="87"/>
      <c r="F4075" s="87"/>
      <c r="G4075" s="540"/>
      <c r="H4075" s="87"/>
      <c r="I4075" s="89"/>
      <c r="Q4075" s="89"/>
      <c r="R4075" s="89"/>
      <c r="S4075" s="89"/>
      <c r="T4075" s="89"/>
      <c r="U4075" s="89"/>
      <c r="V4075" s="89"/>
      <c r="W4075" s="89"/>
      <c r="X4075" s="89"/>
      <c r="Y4075" s="89"/>
      <c r="Z4075" s="89"/>
      <c r="AA4075" s="89"/>
      <c r="AB4075" s="89"/>
      <c r="AC4075" s="89"/>
      <c r="AD4075" s="89"/>
      <c r="AE4075" s="89"/>
    </row>
    <row r="4076" spans="5:31" ht="12.75">
      <c r="E4076" s="87"/>
      <c r="F4076" s="87"/>
      <c r="G4076" s="540"/>
      <c r="H4076" s="87"/>
      <c r="I4076" s="89"/>
      <c r="Q4076" s="89"/>
      <c r="R4076" s="89"/>
      <c r="S4076" s="89"/>
      <c r="T4076" s="89"/>
      <c r="U4076" s="89"/>
      <c r="V4076" s="89"/>
      <c r="W4076" s="89"/>
      <c r="X4076" s="89"/>
      <c r="Y4076" s="89"/>
      <c r="Z4076" s="89"/>
      <c r="AA4076" s="89"/>
      <c r="AB4076" s="89"/>
      <c r="AC4076" s="89"/>
      <c r="AD4076" s="89"/>
      <c r="AE4076" s="89"/>
    </row>
    <row r="4077" spans="5:31" ht="12.75">
      <c r="E4077" s="87"/>
      <c r="F4077" s="87"/>
      <c r="G4077" s="540"/>
      <c r="H4077" s="87"/>
      <c r="I4077" s="89"/>
      <c r="Q4077" s="89"/>
      <c r="R4077" s="89"/>
      <c r="S4077" s="89"/>
      <c r="T4077" s="89"/>
      <c r="U4077" s="89"/>
      <c r="V4077" s="89"/>
      <c r="W4077" s="89"/>
      <c r="X4077" s="89"/>
      <c r="Y4077" s="89"/>
      <c r="Z4077" s="89"/>
      <c r="AA4077" s="89"/>
      <c r="AB4077" s="89"/>
      <c r="AC4077" s="89"/>
      <c r="AD4077" s="89"/>
      <c r="AE4077" s="89"/>
    </row>
    <row r="4078" spans="5:31" ht="12.75">
      <c r="E4078" s="87"/>
      <c r="F4078" s="87"/>
      <c r="G4078" s="540"/>
      <c r="H4078" s="87"/>
      <c r="I4078" s="89"/>
      <c r="Q4078" s="89"/>
      <c r="R4078" s="89"/>
      <c r="S4078" s="89"/>
      <c r="T4078" s="89"/>
      <c r="U4078" s="89"/>
      <c r="V4078" s="89"/>
      <c r="W4078" s="89"/>
      <c r="X4078" s="89"/>
      <c r="Y4078" s="89"/>
      <c r="Z4078" s="89"/>
      <c r="AA4078" s="89"/>
      <c r="AB4078" s="89"/>
      <c r="AC4078" s="89"/>
      <c r="AD4078" s="89"/>
      <c r="AE4078" s="89"/>
    </row>
    <row r="4079" spans="5:31" ht="12.75">
      <c r="E4079" s="87"/>
      <c r="F4079" s="87"/>
      <c r="G4079" s="540"/>
      <c r="H4079" s="87"/>
      <c r="I4079" s="89"/>
      <c r="Q4079" s="89"/>
      <c r="R4079" s="89"/>
      <c r="S4079" s="89"/>
      <c r="T4079" s="89"/>
      <c r="U4079" s="89"/>
      <c r="V4079" s="89"/>
      <c r="W4079" s="89"/>
      <c r="X4079" s="89"/>
      <c r="Y4079" s="89"/>
      <c r="Z4079" s="89"/>
      <c r="AA4079" s="89"/>
      <c r="AB4079" s="89"/>
      <c r="AC4079" s="89"/>
      <c r="AD4079" s="89"/>
      <c r="AE4079" s="89"/>
    </row>
    <row r="4080" spans="5:31" ht="12.75">
      <c r="E4080" s="87"/>
      <c r="F4080" s="87"/>
      <c r="G4080" s="540"/>
      <c r="H4080" s="87"/>
      <c r="I4080" s="89"/>
      <c r="Q4080" s="89"/>
      <c r="R4080" s="89"/>
      <c r="S4080" s="89"/>
      <c r="T4080" s="89"/>
      <c r="U4080" s="89"/>
      <c r="V4080" s="89"/>
      <c r="W4080" s="89"/>
      <c r="X4080" s="89"/>
      <c r="Y4080" s="89"/>
      <c r="Z4080" s="89"/>
      <c r="AA4080" s="89"/>
      <c r="AB4080" s="89"/>
      <c r="AC4080" s="89"/>
      <c r="AD4080" s="89"/>
      <c r="AE4080" s="89"/>
    </row>
    <row r="4081" spans="5:31" ht="12.75">
      <c r="E4081" s="87"/>
      <c r="F4081" s="87"/>
      <c r="G4081" s="540"/>
      <c r="H4081" s="87"/>
      <c r="I4081" s="89"/>
      <c r="Q4081" s="89"/>
      <c r="R4081" s="89"/>
      <c r="S4081" s="89"/>
      <c r="T4081" s="89"/>
      <c r="U4081" s="89"/>
      <c r="V4081" s="89"/>
      <c r="W4081" s="89"/>
      <c r="X4081" s="89"/>
      <c r="Y4081" s="89"/>
      <c r="Z4081" s="89"/>
      <c r="AA4081" s="89"/>
      <c r="AB4081" s="89"/>
      <c r="AC4081" s="89"/>
      <c r="AD4081" s="89"/>
      <c r="AE4081" s="89"/>
    </row>
    <row r="4082" spans="5:31" ht="12.75">
      <c r="E4082" s="87"/>
      <c r="F4082" s="87"/>
      <c r="G4082" s="540"/>
      <c r="H4082" s="87"/>
      <c r="I4082" s="89"/>
      <c r="Q4082" s="89"/>
      <c r="R4082" s="89"/>
      <c r="S4082" s="89"/>
      <c r="T4082" s="89"/>
      <c r="U4082" s="89"/>
      <c r="V4082" s="89"/>
      <c r="W4082" s="89"/>
      <c r="X4082" s="89"/>
      <c r="Y4082" s="89"/>
      <c r="Z4082" s="89"/>
      <c r="AA4082" s="89"/>
      <c r="AB4082" s="89"/>
      <c r="AC4082" s="89"/>
      <c r="AD4082" s="89"/>
      <c r="AE4082" s="89"/>
    </row>
    <row r="4083" spans="5:31" ht="12.75">
      <c r="E4083" s="87"/>
      <c r="F4083" s="87"/>
      <c r="G4083" s="540"/>
      <c r="H4083" s="87"/>
      <c r="I4083" s="89"/>
      <c r="Q4083" s="89"/>
      <c r="R4083" s="89"/>
      <c r="S4083" s="89"/>
      <c r="T4083" s="89"/>
      <c r="U4083" s="89"/>
      <c r="V4083" s="89"/>
      <c r="W4083" s="89"/>
      <c r="X4083" s="89"/>
      <c r="Y4083" s="89"/>
      <c r="Z4083" s="89"/>
      <c r="AA4083" s="89"/>
      <c r="AB4083" s="89"/>
      <c r="AC4083" s="89"/>
      <c r="AD4083" s="89"/>
      <c r="AE4083" s="89"/>
    </row>
    <row r="4084" spans="5:31" ht="12.75">
      <c r="E4084" s="87"/>
      <c r="F4084" s="87"/>
      <c r="G4084" s="540"/>
      <c r="H4084" s="87"/>
      <c r="I4084" s="89"/>
      <c r="Q4084" s="89"/>
      <c r="R4084" s="89"/>
      <c r="S4084" s="89"/>
      <c r="T4084" s="89"/>
      <c r="U4084" s="89"/>
      <c r="V4084" s="89"/>
      <c r="W4084" s="89"/>
      <c r="X4084" s="89"/>
      <c r="Y4084" s="89"/>
      <c r="Z4084" s="89"/>
      <c r="AA4084" s="89"/>
      <c r="AB4084" s="89"/>
      <c r="AC4084" s="89"/>
      <c r="AD4084" s="89"/>
      <c r="AE4084" s="89"/>
    </row>
    <row r="4085" spans="5:31" ht="12.75">
      <c r="E4085" s="87"/>
      <c r="F4085" s="87"/>
      <c r="G4085" s="540"/>
      <c r="H4085" s="87"/>
      <c r="I4085" s="89"/>
      <c r="Q4085" s="89"/>
      <c r="R4085" s="89"/>
      <c r="S4085" s="89"/>
      <c r="T4085" s="89"/>
      <c r="U4085" s="89"/>
      <c r="V4085" s="89"/>
      <c r="W4085" s="89"/>
      <c r="X4085" s="89"/>
      <c r="Y4085" s="89"/>
      <c r="Z4085" s="89"/>
      <c r="AA4085" s="89"/>
      <c r="AB4085" s="89"/>
      <c r="AC4085" s="89"/>
      <c r="AD4085" s="89"/>
      <c r="AE4085" s="89"/>
    </row>
    <row r="4086" spans="5:31" ht="12.75">
      <c r="E4086" s="87"/>
      <c r="F4086" s="87"/>
      <c r="G4086" s="540"/>
      <c r="H4086" s="87"/>
      <c r="I4086" s="89"/>
      <c r="Q4086" s="89"/>
      <c r="R4086" s="89"/>
      <c r="S4086" s="89"/>
      <c r="T4086" s="89"/>
      <c r="U4086" s="89"/>
      <c r="V4086" s="89"/>
      <c r="W4086" s="89"/>
      <c r="X4086" s="89"/>
      <c r="Y4086" s="89"/>
      <c r="Z4086" s="89"/>
      <c r="AA4086" s="89"/>
      <c r="AB4086" s="89"/>
      <c r="AC4086" s="89"/>
      <c r="AD4086" s="89"/>
      <c r="AE4086" s="89"/>
    </row>
    <row r="4087" spans="5:31" ht="12.75">
      <c r="E4087" s="87"/>
      <c r="F4087" s="87"/>
      <c r="G4087" s="540"/>
      <c r="H4087" s="87"/>
      <c r="I4087" s="89"/>
      <c r="Q4087" s="89"/>
      <c r="R4087" s="89"/>
      <c r="S4087" s="89"/>
      <c r="T4087" s="89"/>
      <c r="U4087" s="89"/>
      <c r="V4087" s="89"/>
      <c r="W4087" s="89"/>
      <c r="X4087" s="89"/>
      <c r="Y4087" s="89"/>
      <c r="Z4087" s="89"/>
      <c r="AA4087" s="89"/>
      <c r="AB4087" s="89"/>
      <c r="AC4087" s="89"/>
      <c r="AD4087" s="89"/>
      <c r="AE4087" s="89"/>
    </row>
    <row r="4088" spans="5:31" ht="12.75">
      <c r="E4088" s="87"/>
      <c r="F4088" s="87"/>
      <c r="G4088" s="540"/>
      <c r="H4088" s="87"/>
      <c r="I4088" s="89"/>
      <c r="Q4088" s="89"/>
      <c r="R4088" s="89"/>
      <c r="S4088" s="89"/>
      <c r="T4088" s="89"/>
      <c r="U4088" s="89"/>
      <c r="V4088" s="89"/>
      <c r="W4088" s="89"/>
      <c r="X4088" s="89"/>
      <c r="Y4088" s="89"/>
      <c r="Z4088" s="89"/>
      <c r="AA4088" s="89"/>
      <c r="AB4088" s="89"/>
      <c r="AC4088" s="89"/>
      <c r="AD4088" s="89"/>
      <c r="AE4088" s="89"/>
    </row>
    <row r="4089" spans="5:31" ht="12.75">
      <c r="E4089" s="87"/>
      <c r="F4089" s="87"/>
      <c r="G4089" s="540"/>
      <c r="H4089" s="87"/>
      <c r="I4089" s="89"/>
      <c r="Q4089" s="89"/>
      <c r="R4089" s="89"/>
      <c r="S4089" s="89"/>
      <c r="T4089" s="89"/>
      <c r="U4089" s="89"/>
      <c r="V4089" s="89"/>
      <c r="W4089" s="89"/>
      <c r="X4089" s="89"/>
      <c r="Y4089" s="89"/>
      <c r="Z4089" s="89"/>
      <c r="AA4089" s="89"/>
      <c r="AB4089" s="89"/>
      <c r="AC4089" s="89"/>
      <c r="AD4089" s="89"/>
      <c r="AE4089" s="89"/>
    </row>
    <row r="4090" spans="5:31" ht="12.75">
      <c r="E4090" s="87"/>
      <c r="F4090" s="87"/>
      <c r="G4090" s="540"/>
      <c r="H4090" s="87"/>
      <c r="I4090" s="89"/>
      <c r="Q4090" s="89"/>
      <c r="R4090" s="89"/>
      <c r="S4090" s="89"/>
      <c r="T4090" s="89"/>
      <c r="U4090" s="89"/>
      <c r="V4090" s="89"/>
      <c r="W4090" s="89"/>
      <c r="X4090" s="89"/>
      <c r="Y4090" s="89"/>
      <c r="Z4090" s="89"/>
      <c r="AA4090" s="89"/>
      <c r="AB4090" s="89"/>
      <c r="AC4090" s="89"/>
      <c r="AD4090" s="89"/>
      <c r="AE4090" s="89"/>
    </row>
    <row r="4091" spans="5:31" ht="12.75">
      <c r="E4091" s="87"/>
      <c r="F4091" s="87"/>
      <c r="G4091" s="540"/>
      <c r="H4091" s="87"/>
      <c r="I4091" s="89"/>
      <c r="Q4091" s="89"/>
      <c r="R4091" s="89"/>
      <c r="S4091" s="89"/>
      <c r="T4091" s="89"/>
      <c r="U4091" s="89"/>
      <c r="V4091" s="89"/>
      <c r="W4091" s="89"/>
      <c r="X4091" s="89"/>
      <c r="Y4091" s="89"/>
      <c r="Z4091" s="89"/>
      <c r="AA4091" s="89"/>
      <c r="AB4091" s="89"/>
      <c r="AC4091" s="89"/>
      <c r="AD4091" s="89"/>
      <c r="AE4091" s="89"/>
    </row>
    <row r="4092" spans="5:31" ht="12.75">
      <c r="E4092" s="87"/>
      <c r="F4092" s="87"/>
      <c r="G4092" s="540"/>
      <c r="H4092" s="87"/>
      <c r="I4092" s="89"/>
      <c r="Q4092" s="89"/>
      <c r="R4092" s="89"/>
      <c r="S4092" s="89"/>
      <c r="T4092" s="89"/>
      <c r="U4092" s="89"/>
      <c r="V4092" s="89"/>
      <c r="W4092" s="89"/>
      <c r="X4092" s="89"/>
      <c r="Y4092" s="89"/>
      <c r="Z4092" s="89"/>
      <c r="AA4092" s="89"/>
      <c r="AB4092" s="89"/>
      <c r="AC4092" s="89"/>
      <c r="AD4092" s="89"/>
      <c r="AE4092" s="89"/>
    </row>
    <row r="4093" spans="5:31" ht="12.75">
      <c r="E4093" s="87"/>
      <c r="F4093" s="87"/>
      <c r="G4093" s="540"/>
      <c r="H4093" s="87"/>
      <c r="I4093" s="89"/>
      <c r="Q4093" s="89"/>
      <c r="R4093" s="89"/>
      <c r="S4093" s="89"/>
      <c r="T4093" s="89"/>
      <c r="U4093" s="89"/>
      <c r="V4093" s="89"/>
      <c r="W4093" s="89"/>
      <c r="X4093" s="89"/>
      <c r="Y4093" s="89"/>
      <c r="Z4093" s="89"/>
      <c r="AA4093" s="89"/>
      <c r="AB4093" s="89"/>
      <c r="AC4093" s="89"/>
      <c r="AD4093" s="89"/>
      <c r="AE4093" s="89"/>
    </row>
    <row r="4094" spans="5:31" ht="12.75">
      <c r="E4094" s="87"/>
      <c r="F4094" s="87"/>
      <c r="G4094" s="540"/>
      <c r="H4094" s="87"/>
      <c r="I4094" s="89"/>
      <c r="Q4094" s="89"/>
      <c r="R4094" s="89"/>
      <c r="S4094" s="89"/>
      <c r="T4094" s="89"/>
      <c r="U4094" s="89"/>
      <c r="V4094" s="89"/>
      <c r="W4094" s="89"/>
      <c r="X4094" s="89"/>
      <c r="Y4094" s="89"/>
      <c r="Z4094" s="89"/>
      <c r="AA4094" s="89"/>
      <c r="AB4094" s="89"/>
      <c r="AC4094" s="89"/>
      <c r="AD4094" s="89"/>
      <c r="AE4094" s="89"/>
    </row>
    <row r="4095" spans="5:31" ht="12.75">
      <c r="E4095" s="87"/>
      <c r="F4095" s="87"/>
      <c r="G4095" s="540"/>
      <c r="H4095" s="87"/>
      <c r="I4095" s="89"/>
      <c r="Q4095" s="89"/>
      <c r="R4095" s="89"/>
      <c r="S4095" s="89"/>
      <c r="T4095" s="89"/>
      <c r="U4095" s="89"/>
      <c r="V4095" s="89"/>
      <c r="W4095" s="89"/>
      <c r="X4095" s="89"/>
      <c r="Y4095" s="89"/>
      <c r="Z4095" s="89"/>
      <c r="AA4095" s="89"/>
      <c r="AB4095" s="89"/>
      <c r="AC4095" s="89"/>
      <c r="AD4095" s="89"/>
      <c r="AE4095" s="89"/>
    </row>
    <row r="4096" spans="5:31" ht="12.75">
      <c r="E4096" s="87"/>
      <c r="F4096" s="87"/>
      <c r="G4096" s="540"/>
      <c r="H4096" s="87"/>
      <c r="I4096" s="89"/>
      <c r="Q4096" s="89"/>
      <c r="R4096" s="89"/>
      <c r="S4096" s="89"/>
      <c r="T4096" s="89"/>
      <c r="U4096" s="89"/>
      <c r="V4096" s="89"/>
      <c r="W4096" s="89"/>
      <c r="X4096" s="89"/>
      <c r="Y4096" s="89"/>
      <c r="Z4096" s="89"/>
      <c r="AA4096" s="89"/>
      <c r="AB4096" s="89"/>
      <c r="AC4096" s="89"/>
      <c r="AD4096" s="89"/>
      <c r="AE4096" s="89"/>
    </row>
    <row r="4097" spans="5:31" ht="12.75">
      <c r="E4097" s="87"/>
      <c r="F4097" s="87"/>
      <c r="G4097" s="540"/>
      <c r="H4097" s="87"/>
      <c r="I4097" s="89"/>
      <c r="Q4097" s="89"/>
      <c r="R4097" s="89"/>
      <c r="S4097" s="89"/>
      <c r="T4097" s="89"/>
      <c r="U4097" s="89"/>
      <c r="V4097" s="89"/>
      <c r="W4097" s="89"/>
      <c r="X4097" s="89"/>
      <c r="Y4097" s="89"/>
      <c r="Z4097" s="89"/>
      <c r="AA4097" s="89"/>
      <c r="AB4097" s="89"/>
      <c r="AC4097" s="89"/>
      <c r="AD4097" s="89"/>
      <c r="AE4097" s="89"/>
    </row>
    <row r="4098" spans="5:31" ht="12.75">
      <c r="E4098" s="87"/>
      <c r="F4098" s="87"/>
      <c r="G4098" s="540"/>
      <c r="H4098" s="87"/>
      <c r="I4098" s="89"/>
      <c r="Q4098" s="89"/>
      <c r="R4098" s="89"/>
      <c r="S4098" s="89"/>
      <c r="T4098" s="89"/>
      <c r="U4098" s="89"/>
      <c r="V4098" s="89"/>
      <c r="W4098" s="89"/>
      <c r="X4098" s="89"/>
      <c r="Y4098" s="89"/>
      <c r="Z4098" s="89"/>
      <c r="AA4098" s="89"/>
      <c r="AB4098" s="89"/>
      <c r="AC4098" s="89"/>
      <c r="AD4098" s="89"/>
      <c r="AE4098" s="89"/>
    </row>
    <row r="4099" spans="5:31" ht="12.75">
      <c r="E4099" s="87"/>
      <c r="F4099" s="87"/>
      <c r="G4099" s="540"/>
      <c r="H4099" s="87"/>
      <c r="I4099" s="89"/>
      <c r="Q4099" s="89"/>
      <c r="R4099" s="89"/>
      <c r="S4099" s="89"/>
      <c r="T4099" s="89"/>
      <c r="U4099" s="89"/>
      <c r="V4099" s="89"/>
      <c r="W4099" s="89"/>
      <c r="X4099" s="89"/>
      <c r="Y4099" s="89"/>
      <c r="Z4099" s="89"/>
      <c r="AA4099" s="89"/>
      <c r="AB4099" s="89"/>
      <c r="AC4099" s="89"/>
      <c r="AD4099" s="89"/>
      <c r="AE4099" s="89"/>
    </row>
    <row r="4100" spans="5:31" ht="12.75">
      <c r="E4100" s="87"/>
      <c r="F4100" s="87"/>
      <c r="G4100" s="540"/>
      <c r="H4100" s="87"/>
      <c r="I4100" s="89"/>
      <c r="Q4100" s="89"/>
      <c r="R4100" s="89"/>
      <c r="S4100" s="89"/>
      <c r="T4100" s="89"/>
      <c r="U4100" s="89"/>
      <c r="V4100" s="89"/>
      <c r="W4100" s="89"/>
      <c r="X4100" s="89"/>
      <c r="Y4100" s="89"/>
      <c r="Z4100" s="89"/>
      <c r="AA4100" s="89"/>
      <c r="AB4100" s="89"/>
      <c r="AC4100" s="89"/>
      <c r="AD4100" s="89"/>
      <c r="AE4100" s="89"/>
    </row>
    <row r="4101" spans="5:31" ht="12.75">
      <c r="E4101" s="87"/>
      <c r="F4101" s="87"/>
      <c r="G4101" s="540"/>
      <c r="H4101" s="87"/>
      <c r="I4101" s="89"/>
      <c r="Q4101" s="89"/>
      <c r="R4101" s="89"/>
      <c r="S4101" s="89"/>
      <c r="T4101" s="89"/>
      <c r="U4101" s="89"/>
      <c r="V4101" s="89"/>
      <c r="W4101" s="89"/>
      <c r="X4101" s="89"/>
      <c r="Y4101" s="89"/>
      <c r="Z4101" s="89"/>
      <c r="AA4101" s="89"/>
      <c r="AB4101" s="89"/>
      <c r="AC4101" s="89"/>
      <c r="AD4101" s="89"/>
      <c r="AE4101" s="89"/>
    </row>
    <row r="4102" spans="5:31" ht="12.75">
      <c r="E4102" s="87"/>
      <c r="F4102" s="87"/>
      <c r="G4102" s="540"/>
      <c r="H4102" s="87"/>
      <c r="I4102" s="89"/>
      <c r="Q4102" s="89"/>
      <c r="R4102" s="89"/>
      <c r="S4102" s="89"/>
      <c r="T4102" s="89"/>
      <c r="U4102" s="89"/>
      <c r="V4102" s="89"/>
      <c r="W4102" s="89"/>
      <c r="X4102" s="89"/>
      <c r="Y4102" s="89"/>
      <c r="Z4102" s="89"/>
      <c r="AA4102" s="89"/>
      <c r="AB4102" s="89"/>
      <c r="AC4102" s="89"/>
      <c r="AD4102" s="89"/>
      <c r="AE4102" s="89"/>
    </row>
    <row r="4103" spans="5:31" ht="12.75">
      <c r="E4103" s="87"/>
      <c r="F4103" s="87"/>
      <c r="G4103" s="540"/>
      <c r="H4103" s="87"/>
      <c r="I4103" s="89"/>
      <c r="Q4103" s="89"/>
      <c r="R4103" s="89"/>
      <c r="S4103" s="89"/>
      <c r="T4103" s="89"/>
      <c r="U4103" s="89"/>
      <c r="V4103" s="89"/>
      <c r="W4103" s="89"/>
      <c r="X4103" s="89"/>
      <c r="Y4103" s="89"/>
      <c r="Z4103" s="89"/>
      <c r="AA4103" s="89"/>
      <c r="AB4103" s="89"/>
      <c r="AC4103" s="89"/>
      <c r="AD4103" s="89"/>
      <c r="AE4103" s="89"/>
    </row>
    <row r="4104" spans="5:31" ht="12.75">
      <c r="E4104" s="87"/>
      <c r="F4104" s="87"/>
      <c r="G4104" s="540"/>
      <c r="H4104" s="87"/>
      <c r="I4104" s="89"/>
      <c r="Q4104" s="89"/>
      <c r="R4104" s="89"/>
      <c r="S4104" s="89"/>
      <c r="T4104" s="89"/>
      <c r="U4104" s="89"/>
      <c r="V4104" s="89"/>
      <c r="W4104" s="89"/>
      <c r="X4104" s="89"/>
      <c r="Y4104" s="89"/>
      <c r="Z4104" s="89"/>
      <c r="AA4104" s="89"/>
      <c r="AB4104" s="89"/>
      <c r="AC4104" s="89"/>
      <c r="AD4104" s="89"/>
      <c r="AE4104" s="89"/>
    </row>
    <row r="4105" spans="5:31" ht="12.75">
      <c r="E4105" s="87"/>
      <c r="F4105" s="87"/>
      <c r="G4105" s="540"/>
      <c r="H4105" s="87"/>
      <c r="I4105" s="89"/>
      <c r="Q4105" s="89"/>
      <c r="R4105" s="89"/>
      <c r="S4105" s="89"/>
      <c r="T4105" s="89"/>
      <c r="U4105" s="89"/>
      <c r="V4105" s="89"/>
      <c r="W4105" s="89"/>
      <c r="X4105" s="89"/>
      <c r="Y4105" s="89"/>
      <c r="Z4105" s="89"/>
      <c r="AA4105" s="89"/>
      <c r="AB4105" s="89"/>
      <c r="AC4105" s="89"/>
      <c r="AD4105" s="89"/>
      <c r="AE4105" s="89"/>
    </row>
    <row r="4106" spans="5:31" ht="12.75">
      <c r="E4106" s="87"/>
      <c r="F4106" s="87"/>
      <c r="G4106" s="540"/>
      <c r="H4106" s="87"/>
      <c r="I4106" s="89"/>
      <c r="Q4106" s="89"/>
      <c r="R4106" s="89"/>
      <c r="S4106" s="89"/>
      <c r="T4106" s="89"/>
      <c r="U4106" s="89"/>
      <c r="V4106" s="89"/>
      <c r="W4106" s="89"/>
      <c r="X4106" s="89"/>
      <c r="Y4106" s="89"/>
      <c r="Z4106" s="89"/>
      <c r="AA4106" s="89"/>
      <c r="AB4106" s="89"/>
      <c r="AC4106" s="89"/>
      <c r="AD4106" s="89"/>
      <c r="AE4106" s="89"/>
    </row>
    <row r="4107" spans="5:31" ht="12.75">
      <c r="E4107" s="87"/>
      <c r="F4107" s="87"/>
      <c r="G4107" s="540"/>
      <c r="H4107" s="87"/>
      <c r="I4107" s="89"/>
      <c r="Q4107" s="89"/>
      <c r="R4107" s="89"/>
      <c r="S4107" s="89"/>
      <c r="T4107" s="89"/>
      <c r="U4107" s="89"/>
      <c r="V4107" s="89"/>
      <c r="W4107" s="89"/>
      <c r="X4107" s="89"/>
      <c r="Y4107" s="89"/>
      <c r="Z4107" s="89"/>
      <c r="AA4107" s="89"/>
      <c r="AB4107" s="89"/>
      <c r="AC4107" s="89"/>
      <c r="AD4107" s="89"/>
      <c r="AE4107" s="89"/>
    </row>
    <row r="4108" spans="5:31" ht="12.75">
      <c r="E4108" s="87"/>
      <c r="F4108" s="87"/>
      <c r="G4108" s="540"/>
      <c r="H4108" s="87"/>
      <c r="I4108" s="89"/>
      <c r="Q4108" s="89"/>
      <c r="R4108" s="89"/>
      <c r="S4108" s="89"/>
      <c r="T4108" s="89"/>
      <c r="U4108" s="89"/>
      <c r="V4108" s="89"/>
      <c r="W4108" s="89"/>
      <c r="X4108" s="89"/>
      <c r="Y4108" s="89"/>
      <c r="Z4108" s="89"/>
      <c r="AA4108" s="89"/>
      <c r="AB4108" s="89"/>
      <c r="AC4108" s="89"/>
      <c r="AD4108" s="89"/>
      <c r="AE4108" s="89"/>
    </row>
    <row r="4109" spans="5:31" ht="12.75">
      <c r="E4109" s="87"/>
      <c r="F4109" s="87"/>
      <c r="G4109" s="540"/>
      <c r="H4109" s="87"/>
      <c r="I4109" s="89"/>
      <c r="Q4109" s="89"/>
      <c r="R4109" s="89"/>
      <c r="S4109" s="89"/>
      <c r="T4109" s="89"/>
      <c r="U4109" s="89"/>
      <c r="V4109" s="89"/>
      <c r="W4109" s="89"/>
      <c r="X4109" s="89"/>
      <c r="Y4109" s="89"/>
      <c r="Z4109" s="89"/>
      <c r="AA4109" s="89"/>
      <c r="AB4109" s="89"/>
      <c r="AC4109" s="89"/>
      <c r="AD4109" s="89"/>
      <c r="AE4109" s="89"/>
    </row>
    <row r="4110" spans="5:31" ht="12.75">
      <c r="E4110" s="87"/>
      <c r="F4110" s="87"/>
      <c r="G4110" s="540"/>
      <c r="H4110" s="87"/>
      <c r="I4110" s="89"/>
      <c r="Q4110" s="89"/>
      <c r="R4110" s="89"/>
      <c r="S4110" s="89"/>
      <c r="T4110" s="89"/>
      <c r="U4110" s="89"/>
      <c r="V4110" s="89"/>
      <c r="W4110" s="89"/>
      <c r="X4110" s="89"/>
      <c r="Y4110" s="89"/>
      <c r="Z4110" s="89"/>
      <c r="AA4110" s="89"/>
      <c r="AB4110" s="89"/>
      <c r="AC4110" s="89"/>
      <c r="AD4110" s="89"/>
      <c r="AE4110" s="89"/>
    </row>
    <row r="4111" spans="5:31" ht="12.75">
      <c r="E4111" s="87"/>
      <c r="F4111" s="87"/>
      <c r="G4111" s="540"/>
      <c r="H4111" s="87"/>
      <c r="I4111" s="89"/>
      <c r="Q4111" s="89"/>
      <c r="R4111" s="89"/>
      <c r="S4111" s="89"/>
      <c r="T4111" s="89"/>
      <c r="U4111" s="89"/>
      <c r="V4111" s="89"/>
      <c r="W4111" s="89"/>
      <c r="X4111" s="89"/>
      <c r="Y4111" s="89"/>
      <c r="Z4111" s="89"/>
      <c r="AA4111" s="89"/>
      <c r="AB4111" s="89"/>
      <c r="AC4111" s="89"/>
      <c r="AD4111" s="89"/>
      <c r="AE4111" s="89"/>
    </row>
    <row r="4112" spans="5:31" ht="12.75">
      <c r="E4112" s="87"/>
      <c r="F4112" s="87"/>
      <c r="G4112" s="540"/>
      <c r="H4112" s="87"/>
      <c r="I4112" s="89"/>
      <c r="Q4112" s="89"/>
      <c r="R4112" s="89"/>
      <c r="S4112" s="89"/>
      <c r="T4112" s="89"/>
      <c r="U4112" s="89"/>
      <c r="V4112" s="89"/>
      <c r="W4112" s="89"/>
      <c r="X4112" s="89"/>
      <c r="Y4112" s="89"/>
      <c r="Z4112" s="89"/>
      <c r="AA4112" s="89"/>
      <c r="AB4112" s="89"/>
      <c r="AC4112" s="89"/>
      <c r="AD4112" s="89"/>
      <c r="AE4112" s="89"/>
    </row>
    <row r="4113" spans="5:31" ht="12.75">
      <c r="E4113" s="87"/>
      <c r="F4113" s="87"/>
      <c r="G4113" s="540"/>
      <c r="H4113" s="87"/>
      <c r="I4113" s="89"/>
      <c r="Q4113" s="89"/>
      <c r="R4113" s="89"/>
      <c r="S4113" s="89"/>
      <c r="T4113" s="89"/>
      <c r="U4113" s="89"/>
      <c r="V4113" s="89"/>
      <c r="W4113" s="89"/>
      <c r="X4113" s="89"/>
      <c r="Y4113" s="89"/>
      <c r="Z4113" s="89"/>
      <c r="AA4113" s="89"/>
      <c r="AB4113" s="89"/>
      <c r="AC4113" s="89"/>
      <c r="AD4113" s="89"/>
      <c r="AE4113" s="89"/>
    </row>
    <row r="4114" spans="5:31" ht="12.75">
      <c r="E4114" s="87"/>
      <c r="F4114" s="87"/>
      <c r="G4114" s="540"/>
      <c r="H4114" s="87"/>
      <c r="I4114" s="89"/>
      <c r="Q4114" s="89"/>
      <c r="R4114" s="89"/>
      <c r="S4114" s="89"/>
      <c r="T4114" s="89"/>
      <c r="U4114" s="89"/>
      <c r="V4114" s="89"/>
      <c r="W4114" s="89"/>
      <c r="X4114" s="89"/>
      <c r="Y4114" s="89"/>
      <c r="Z4114" s="89"/>
      <c r="AA4114" s="89"/>
      <c r="AB4114" s="89"/>
      <c r="AC4114" s="89"/>
      <c r="AD4114" s="89"/>
      <c r="AE4114" s="89"/>
    </row>
    <row r="4115" spans="5:31" ht="12.75">
      <c r="E4115" s="87"/>
      <c r="F4115" s="87"/>
      <c r="G4115" s="540"/>
      <c r="H4115" s="87"/>
      <c r="I4115" s="89"/>
      <c r="Q4115" s="89"/>
      <c r="R4115" s="89"/>
      <c r="S4115" s="89"/>
      <c r="T4115" s="89"/>
      <c r="U4115" s="89"/>
      <c r="V4115" s="89"/>
      <c r="W4115" s="89"/>
      <c r="X4115" s="89"/>
      <c r="Y4115" s="89"/>
      <c r="Z4115" s="89"/>
      <c r="AA4115" s="89"/>
      <c r="AB4115" s="89"/>
      <c r="AC4115" s="89"/>
      <c r="AD4115" s="89"/>
      <c r="AE4115" s="89"/>
    </row>
    <row r="4116" spans="5:31" ht="12.75">
      <c r="E4116" s="87"/>
      <c r="F4116" s="87"/>
      <c r="G4116" s="540"/>
      <c r="H4116" s="87"/>
      <c r="I4116" s="89"/>
      <c r="Q4116" s="89"/>
      <c r="R4116" s="89"/>
      <c r="S4116" s="89"/>
      <c r="T4116" s="89"/>
      <c r="U4116" s="89"/>
      <c r="V4116" s="89"/>
      <c r="W4116" s="89"/>
      <c r="X4116" s="89"/>
      <c r="Y4116" s="89"/>
      <c r="Z4116" s="89"/>
      <c r="AA4116" s="89"/>
      <c r="AB4116" s="89"/>
      <c r="AC4116" s="89"/>
      <c r="AD4116" s="89"/>
      <c r="AE4116" s="89"/>
    </row>
    <row r="4117" spans="5:31" ht="12.75">
      <c r="E4117" s="87"/>
      <c r="F4117" s="87"/>
      <c r="G4117" s="540"/>
      <c r="H4117" s="87"/>
      <c r="I4117" s="89"/>
      <c r="Q4117" s="89"/>
      <c r="R4117" s="89"/>
      <c r="S4117" s="89"/>
      <c r="T4117" s="89"/>
      <c r="U4117" s="89"/>
      <c r="V4117" s="89"/>
      <c r="W4117" s="89"/>
      <c r="X4117" s="89"/>
      <c r="Y4117" s="89"/>
      <c r="Z4117" s="89"/>
      <c r="AA4117" s="89"/>
      <c r="AB4117" s="89"/>
      <c r="AC4117" s="89"/>
      <c r="AD4117" s="89"/>
      <c r="AE4117" s="89"/>
    </row>
    <row r="4118" spans="5:31" ht="12.75">
      <c r="E4118" s="87"/>
      <c r="F4118" s="87"/>
      <c r="G4118" s="540"/>
      <c r="H4118" s="87"/>
      <c r="I4118" s="89"/>
      <c r="Q4118" s="89"/>
      <c r="R4118" s="89"/>
      <c r="S4118" s="89"/>
      <c r="T4118" s="89"/>
      <c r="U4118" s="89"/>
      <c r="V4118" s="89"/>
      <c r="W4118" s="89"/>
      <c r="X4118" s="89"/>
      <c r="Y4118" s="89"/>
      <c r="Z4118" s="89"/>
      <c r="AA4118" s="89"/>
      <c r="AB4118" s="89"/>
      <c r="AC4118" s="89"/>
      <c r="AD4118" s="89"/>
      <c r="AE4118" s="89"/>
    </row>
    <row r="4119" spans="5:31" ht="12.75">
      <c r="E4119" s="87"/>
      <c r="F4119" s="87"/>
      <c r="G4119" s="540"/>
      <c r="H4119" s="87"/>
      <c r="I4119" s="89"/>
      <c r="Q4119" s="89"/>
      <c r="R4119" s="89"/>
      <c r="S4119" s="89"/>
      <c r="T4119" s="89"/>
      <c r="U4119" s="89"/>
      <c r="V4119" s="89"/>
      <c r="W4119" s="89"/>
      <c r="X4119" s="89"/>
      <c r="Y4119" s="89"/>
      <c r="Z4119" s="89"/>
      <c r="AA4119" s="89"/>
      <c r="AB4119" s="89"/>
      <c r="AC4119" s="89"/>
      <c r="AD4119" s="89"/>
      <c r="AE4119" s="89"/>
    </row>
    <row r="4120" spans="5:31" ht="12.75">
      <c r="E4120" s="87"/>
      <c r="F4120" s="87"/>
      <c r="G4120" s="540"/>
      <c r="H4120" s="87"/>
      <c r="I4120" s="89"/>
      <c r="Q4120" s="89"/>
      <c r="R4120" s="89"/>
      <c r="S4120" s="89"/>
      <c r="T4120" s="89"/>
      <c r="U4120" s="89"/>
      <c r="V4120" s="89"/>
      <c r="W4120" s="89"/>
      <c r="X4120" s="89"/>
      <c r="Y4120" s="89"/>
      <c r="Z4120" s="89"/>
      <c r="AA4120" s="89"/>
      <c r="AB4120" s="89"/>
      <c r="AC4120" s="89"/>
      <c r="AD4120" s="89"/>
      <c r="AE4120" s="89"/>
    </row>
    <row r="4121" spans="5:31" ht="12.75">
      <c r="E4121" s="87"/>
      <c r="F4121" s="87"/>
      <c r="G4121" s="540"/>
      <c r="H4121" s="87"/>
      <c r="I4121" s="89"/>
      <c r="Q4121" s="89"/>
      <c r="R4121" s="89"/>
      <c r="S4121" s="89"/>
      <c r="T4121" s="89"/>
      <c r="U4121" s="89"/>
      <c r="V4121" s="89"/>
      <c r="W4121" s="89"/>
      <c r="X4121" s="89"/>
      <c r="Y4121" s="89"/>
      <c r="Z4121" s="89"/>
      <c r="AA4121" s="89"/>
      <c r="AB4121" s="89"/>
      <c r="AC4121" s="89"/>
      <c r="AD4121" s="89"/>
      <c r="AE4121" s="89"/>
    </row>
    <row r="4122" spans="5:31" ht="12.75">
      <c r="E4122" s="87"/>
      <c r="F4122" s="87"/>
      <c r="G4122" s="540"/>
      <c r="H4122" s="87"/>
      <c r="I4122" s="89"/>
      <c r="Q4122" s="89"/>
      <c r="R4122" s="89"/>
      <c r="S4122" s="89"/>
      <c r="T4122" s="89"/>
      <c r="U4122" s="89"/>
      <c r="V4122" s="89"/>
      <c r="W4122" s="89"/>
      <c r="X4122" s="89"/>
      <c r="Y4122" s="89"/>
      <c r="Z4122" s="89"/>
      <c r="AA4122" s="89"/>
      <c r="AB4122" s="89"/>
      <c r="AC4122" s="89"/>
      <c r="AD4122" s="89"/>
      <c r="AE4122" s="89"/>
    </row>
    <row r="4123" spans="5:31" ht="12.75">
      <c r="E4123" s="87"/>
      <c r="F4123" s="87"/>
      <c r="G4123" s="540"/>
      <c r="H4123" s="87"/>
      <c r="I4123" s="89"/>
      <c r="Q4123" s="89"/>
      <c r="R4123" s="89"/>
      <c r="S4123" s="89"/>
      <c r="T4123" s="89"/>
      <c r="U4123" s="89"/>
      <c r="V4123" s="89"/>
      <c r="W4123" s="89"/>
      <c r="X4123" s="89"/>
      <c r="Y4123" s="89"/>
      <c r="Z4123" s="89"/>
      <c r="AA4123" s="89"/>
      <c r="AB4123" s="89"/>
      <c r="AC4123" s="89"/>
      <c r="AD4123" s="89"/>
      <c r="AE4123" s="89"/>
    </row>
    <row r="4124" spans="5:31" ht="12.75">
      <c r="E4124" s="87"/>
      <c r="F4124" s="87"/>
      <c r="G4124" s="540"/>
      <c r="H4124" s="87"/>
      <c r="I4124" s="89"/>
      <c r="Q4124" s="89"/>
      <c r="R4124" s="89"/>
      <c r="S4124" s="89"/>
      <c r="T4124" s="89"/>
      <c r="U4124" s="89"/>
      <c r="V4124" s="89"/>
      <c r="W4124" s="89"/>
      <c r="X4124" s="89"/>
      <c r="Y4124" s="89"/>
      <c r="Z4124" s="89"/>
      <c r="AA4124" s="89"/>
      <c r="AB4124" s="89"/>
      <c r="AC4124" s="89"/>
      <c r="AD4124" s="89"/>
      <c r="AE4124" s="89"/>
    </row>
    <row r="4125" spans="5:31" ht="12.75">
      <c r="E4125" s="87"/>
      <c r="F4125" s="87"/>
      <c r="G4125" s="540"/>
      <c r="H4125" s="87"/>
      <c r="I4125" s="89"/>
      <c r="Q4125" s="89"/>
      <c r="R4125" s="89"/>
      <c r="S4125" s="89"/>
      <c r="T4125" s="89"/>
      <c r="U4125" s="89"/>
      <c r="V4125" s="89"/>
      <c r="W4125" s="89"/>
      <c r="X4125" s="89"/>
      <c r="Y4125" s="89"/>
      <c r="Z4125" s="89"/>
      <c r="AA4125" s="89"/>
      <c r="AB4125" s="89"/>
      <c r="AC4125" s="89"/>
      <c r="AD4125" s="89"/>
      <c r="AE4125" s="89"/>
    </row>
    <row r="4126" spans="5:31" ht="12.75">
      <c r="E4126" s="87"/>
      <c r="F4126" s="87"/>
      <c r="G4126" s="540"/>
      <c r="H4126" s="87"/>
      <c r="I4126" s="89"/>
      <c r="Q4126" s="89"/>
      <c r="R4126" s="89"/>
      <c r="S4126" s="89"/>
      <c r="T4126" s="89"/>
      <c r="U4126" s="89"/>
      <c r="V4126" s="89"/>
      <c r="W4126" s="89"/>
      <c r="X4126" s="89"/>
      <c r="Y4126" s="89"/>
      <c r="Z4126" s="89"/>
      <c r="AA4126" s="89"/>
      <c r="AB4126" s="89"/>
      <c r="AC4126" s="89"/>
      <c r="AD4126" s="89"/>
      <c r="AE4126" s="89"/>
    </row>
    <row r="4127" spans="5:31" ht="12.75">
      <c r="E4127" s="87"/>
      <c r="F4127" s="87"/>
      <c r="G4127" s="540"/>
      <c r="H4127" s="87"/>
      <c r="I4127" s="89"/>
      <c r="Q4127" s="89"/>
      <c r="R4127" s="89"/>
      <c r="S4127" s="89"/>
      <c r="T4127" s="89"/>
      <c r="U4127" s="89"/>
      <c r="V4127" s="89"/>
      <c r="W4127" s="89"/>
      <c r="X4127" s="89"/>
      <c r="Y4127" s="89"/>
      <c r="Z4127" s="89"/>
      <c r="AA4127" s="89"/>
      <c r="AB4127" s="89"/>
      <c r="AC4127" s="89"/>
      <c r="AD4127" s="89"/>
      <c r="AE4127" s="89"/>
    </row>
    <row r="4128" spans="5:31" ht="12.75">
      <c r="E4128" s="87"/>
      <c r="F4128" s="87"/>
      <c r="G4128" s="540"/>
      <c r="H4128" s="87"/>
      <c r="I4128" s="89"/>
      <c r="Q4128" s="89"/>
      <c r="R4128" s="89"/>
      <c r="S4128" s="89"/>
      <c r="T4128" s="89"/>
      <c r="U4128" s="89"/>
      <c r="V4128" s="89"/>
      <c r="W4128" s="89"/>
      <c r="X4128" s="89"/>
      <c r="Y4128" s="89"/>
      <c r="Z4128" s="89"/>
      <c r="AA4128" s="89"/>
      <c r="AB4128" s="89"/>
      <c r="AC4128" s="89"/>
      <c r="AD4128" s="89"/>
      <c r="AE4128" s="89"/>
    </row>
    <row r="4129" spans="5:31" ht="12.75">
      <c r="E4129" s="87"/>
      <c r="F4129" s="87"/>
      <c r="G4129" s="540"/>
      <c r="H4129" s="87"/>
      <c r="I4129" s="89"/>
      <c r="Q4129" s="89"/>
      <c r="R4129" s="89"/>
      <c r="S4129" s="89"/>
      <c r="T4129" s="89"/>
      <c r="U4129" s="89"/>
      <c r="V4129" s="89"/>
      <c r="W4129" s="89"/>
      <c r="X4129" s="89"/>
      <c r="Y4129" s="89"/>
      <c r="Z4129" s="89"/>
      <c r="AA4129" s="89"/>
      <c r="AB4129" s="89"/>
      <c r="AC4129" s="89"/>
      <c r="AD4129" s="89"/>
      <c r="AE4129" s="89"/>
    </row>
    <row r="4130" spans="5:31" ht="12.75">
      <c r="E4130" s="87"/>
      <c r="F4130" s="87"/>
      <c r="G4130" s="540"/>
      <c r="H4130" s="87"/>
      <c r="I4130" s="89"/>
      <c r="Q4130" s="89"/>
      <c r="R4130" s="89"/>
      <c r="S4130" s="89"/>
      <c r="T4130" s="89"/>
      <c r="U4130" s="89"/>
      <c r="V4130" s="89"/>
      <c r="W4130" s="89"/>
      <c r="X4130" s="89"/>
      <c r="Y4130" s="89"/>
      <c r="Z4130" s="89"/>
      <c r="AA4130" s="89"/>
      <c r="AB4130" s="89"/>
      <c r="AC4130" s="89"/>
      <c r="AD4130" s="89"/>
      <c r="AE4130" s="89"/>
    </row>
    <row r="4131" spans="5:31" ht="12.75">
      <c r="E4131" s="87"/>
      <c r="F4131" s="87"/>
      <c r="G4131" s="540"/>
      <c r="H4131" s="87"/>
      <c r="I4131" s="89"/>
      <c r="Q4131" s="89"/>
      <c r="R4131" s="89"/>
      <c r="S4131" s="89"/>
      <c r="T4131" s="89"/>
      <c r="U4131" s="89"/>
      <c r="V4131" s="89"/>
      <c r="W4131" s="89"/>
      <c r="X4131" s="89"/>
      <c r="Y4131" s="89"/>
      <c r="Z4131" s="89"/>
      <c r="AA4131" s="89"/>
      <c r="AB4131" s="89"/>
      <c r="AC4131" s="89"/>
      <c r="AD4131" s="89"/>
      <c r="AE4131" s="89"/>
    </row>
    <row r="4132" spans="5:31" ht="12.75">
      <c r="E4132" s="87"/>
      <c r="F4132" s="87"/>
      <c r="G4132" s="540"/>
      <c r="H4132" s="87"/>
      <c r="I4132" s="89"/>
      <c r="Q4132" s="89"/>
      <c r="R4132" s="89"/>
      <c r="S4132" s="89"/>
      <c r="T4132" s="89"/>
      <c r="U4132" s="89"/>
      <c r="V4132" s="89"/>
      <c r="W4132" s="89"/>
      <c r="X4132" s="89"/>
      <c r="Y4132" s="89"/>
      <c r="Z4132" s="89"/>
      <c r="AA4132" s="89"/>
      <c r="AB4132" s="89"/>
      <c r="AC4132" s="89"/>
      <c r="AD4132" s="89"/>
      <c r="AE4132" s="89"/>
    </row>
    <row r="4133" spans="5:31" ht="12.75">
      <c r="E4133" s="87"/>
      <c r="F4133" s="87"/>
      <c r="G4133" s="540"/>
      <c r="H4133" s="87"/>
      <c r="I4133" s="89"/>
      <c r="Q4133" s="89"/>
      <c r="R4133" s="89"/>
      <c r="S4133" s="89"/>
      <c r="T4133" s="89"/>
      <c r="U4133" s="89"/>
      <c r="V4133" s="89"/>
      <c r="W4133" s="89"/>
      <c r="X4133" s="89"/>
      <c r="Y4133" s="89"/>
      <c r="Z4133" s="89"/>
      <c r="AA4133" s="89"/>
      <c r="AB4133" s="89"/>
      <c r="AC4133" s="89"/>
      <c r="AD4133" s="89"/>
      <c r="AE4133" s="89"/>
    </row>
    <row r="4134" spans="5:31" ht="12.75">
      <c r="E4134" s="87"/>
      <c r="F4134" s="87"/>
      <c r="G4134" s="540"/>
      <c r="H4134" s="87"/>
      <c r="I4134" s="89"/>
      <c r="Q4134" s="89"/>
      <c r="R4134" s="89"/>
      <c r="S4134" s="89"/>
      <c r="T4134" s="89"/>
      <c r="U4134" s="89"/>
      <c r="V4134" s="89"/>
      <c r="W4134" s="89"/>
      <c r="X4134" s="89"/>
      <c r="Y4134" s="89"/>
      <c r="Z4134" s="89"/>
      <c r="AA4134" s="89"/>
      <c r="AB4134" s="89"/>
      <c r="AC4134" s="89"/>
      <c r="AD4134" s="89"/>
      <c r="AE4134" s="89"/>
    </row>
    <row r="4135" spans="5:31" ht="12.75">
      <c r="E4135" s="87"/>
      <c r="F4135" s="87"/>
      <c r="G4135" s="540"/>
      <c r="H4135" s="87"/>
      <c r="I4135" s="89"/>
      <c r="Q4135" s="89"/>
      <c r="R4135" s="89"/>
      <c r="S4135" s="89"/>
      <c r="T4135" s="89"/>
      <c r="U4135" s="89"/>
      <c r="V4135" s="89"/>
      <c r="W4135" s="89"/>
      <c r="X4135" s="89"/>
      <c r="Y4135" s="89"/>
      <c r="Z4135" s="89"/>
      <c r="AA4135" s="89"/>
      <c r="AB4135" s="89"/>
      <c r="AC4135" s="89"/>
      <c r="AD4135" s="89"/>
      <c r="AE4135" s="89"/>
    </row>
    <row r="4136" spans="5:31" ht="12.75">
      <c r="E4136" s="87"/>
      <c r="F4136" s="87"/>
      <c r="G4136" s="540"/>
      <c r="H4136" s="87"/>
      <c r="I4136" s="89"/>
      <c r="Q4136" s="89"/>
      <c r="R4136" s="89"/>
      <c r="S4136" s="89"/>
      <c r="T4136" s="89"/>
      <c r="U4136" s="89"/>
      <c r="V4136" s="89"/>
      <c r="W4136" s="89"/>
      <c r="X4136" s="89"/>
      <c r="Y4136" s="89"/>
      <c r="Z4136" s="89"/>
      <c r="AA4136" s="89"/>
      <c r="AB4136" s="89"/>
      <c r="AC4136" s="89"/>
      <c r="AD4136" s="89"/>
      <c r="AE4136" s="89"/>
    </row>
    <row r="4137" spans="5:31" ht="12.75">
      <c r="E4137" s="87"/>
      <c r="F4137" s="87"/>
      <c r="G4137" s="540"/>
      <c r="H4137" s="87"/>
      <c r="I4137" s="89"/>
      <c r="Q4137" s="89"/>
      <c r="R4137" s="89"/>
      <c r="S4137" s="89"/>
      <c r="T4137" s="89"/>
      <c r="U4137" s="89"/>
      <c r="V4137" s="89"/>
      <c r="W4137" s="89"/>
      <c r="X4137" s="89"/>
      <c r="Y4137" s="89"/>
      <c r="Z4137" s="89"/>
      <c r="AA4137" s="89"/>
      <c r="AB4137" s="89"/>
      <c r="AC4137" s="89"/>
      <c r="AD4137" s="89"/>
      <c r="AE4137" s="89"/>
    </row>
    <row r="4138" spans="5:31" ht="12.75">
      <c r="E4138" s="87"/>
      <c r="F4138" s="87"/>
      <c r="G4138" s="540"/>
      <c r="H4138" s="87"/>
      <c r="I4138" s="89"/>
      <c r="Q4138" s="89"/>
      <c r="R4138" s="89"/>
      <c r="S4138" s="89"/>
      <c r="T4138" s="89"/>
      <c r="U4138" s="89"/>
      <c r="V4138" s="89"/>
      <c r="W4138" s="89"/>
      <c r="X4138" s="89"/>
      <c r="Y4138" s="89"/>
      <c r="Z4138" s="89"/>
      <c r="AA4138" s="89"/>
      <c r="AB4138" s="89"/>
      <c r="AC4138" s="89"/>
      <c r="AD4138" s="89"/>
      <c r="AE4138" s="89"/>
    </row>
    <row r="4139" spans="5:31" ht="12.75">
      <c r="E4139" s="87"/>
      <c r="F4139" s="87"/>
      <c r="G4139" s="540"/>
      <c r="H4139" s="87"/>
      <c r="I4139" s="89"/>
      <c r="Q4139" s="89"/>
      <c r="R4139" s="89"/>
      <c r="S4139" s="89"/>
      <c r="T4139" s="89"/>
      <c r="U4139" s="89"/>
      <c r="V4139" s="89"/>
      <c r="W4139" s="89"/>
      <c r="X4139" s="89"/>
      <c r="Y4139" s="89"/>
      <c r="Z4139" s="89"/>
      <c r="AA4139" s="89"/>
      <c r="AB4139" s="89"/>
      <c r="AC4139" s="89"/>
      <c r="AD4139" s="89"/>
      <c r="AE4139" s="89"/>
    </row>
    <row r="4140" spans="5:31" ht="12.75">
      <c r="E4140" s="87"/>
      <c r="F4140" s="87"/>
      <c r="G4140" s="540"/>
      <c r="H4140" s="87"/>
      <c r="I4140" s="89"/>
      <c r="Q4140" s="89"/>
      <c r="R4140" s="89"/>
      <c r="S4140" s="89"/>
      <c r="T4140" s="89"/>
      <c r="U4140" s="89"/>
      <c r="V4140" s="89"/>
      <c r="W4140" s="89"/>
      <c r="X4140" s="89"/>
      <c r="Y4140" s="89"/>
      <c r="Z4140" s="89"/>
      <c r="AA4140" s="89"/>
      <c r="AB4140" s="89"/>
      <c r="AC4140" s="89"/>
      <c r="AD4140" s="89"/>
      <c r="AE4140" s="89"/>
    </row>
    <row r="4141" spans="5:31" ht="12.75">
      <c r="E4141" s="87"/>
      <c r="F4141" s="87"/>
      <c r="G4141" s="540"/>
      <c r="H4141" s="87"/>
      <c r="I4141" s="89"/>
      <c r="Q4141" s="89"/>
      <c r="R4141" s="89"/>
      <c r="S4141" s="89"/>
      <c r="T4141" s="89"/>
      <c r="U4141" s="89"/>
      <c r="V4141" s="89"/>
      <c r="W4141" s="89"/>
      <c r="X4141" s="89"/>
      <c r="Y4141" s="89"/>
      <c r="Z4141" s="89"/>
      <c r="AA4141" s="89"/>
      <c r="AB4141" s="89"/>
      <c r="AC4141" s="89"/>
      <c r="AD4141" s="89"/>
      <c r="AE4141" s="89"/>
    </row>
    <row r="4142" spans="5:31" ht="12.75">
      <c r="E4142" s="87"/>
      <c r="F4142" s="87"/>
      <c r="G4142" s="540"/>
      <c r="H4142" s="87"/>
      <c r="I4142" s="89"/>
      <c r="Q4142" s="89"/>
      <c r="R4142" s="89"/>
      <c r="S4142" s="89"/>
      <c r="T4142" s="89"/>
      <c r="U4142" s="89"/>
      <c r="V4142" s="89"/>
      <c r="W4142" s="89"/>
      <c r="X4142" s="89"/>
      <c r="Y4142" s="89"/>
      <c r="Z4142" s="89"/>
      <c r="AA4142" s="89"/>
      <c r="AB4142" s="89"/>
      <c r="AC4142" s="89"/>
      <c r="AD4142" s="89"/>
      <c r="AE4142" s="89"/>
    </row>
    <row r="4143" spans="5:31" ht="12.75">
      <c r="E4143" s="87"/>
      <c r="F4143" s="87"/>
      <c r="G4143" s="540"/>
      <c r="H4143" s="87"/>
      <c r="I4143" s="89"/>
      <c r="Q4143" s="89"/>
      <c r="R4143" s="89"/>
      <c r="S4143" s="89"/>
      <c r="T4143" s="89"/>
      <c r="U4143" s="89"/>
      <c r="V4143" s="89"/>
      <c r="W4143" s="89"/>
      <c r="X4143" s="89"/>
      <c r="Y4143" s="89"/>
      <c r="Z4143" s="89"/>
      <c r="AA4143" s="89"/>
      <c r="AB4143" s="89"/>
      <c r="AC4143" s="89"/>
      <c r="AD4143" s="89"/>
      <c r="AE4143" s="89"/>
    </row>
    <row r="4144" spans="5:31" ht="12.75">
      <c r="E4144" s="87"/>
      <c r="F4144" s="87"/>
      <c r="G4144" s="540"/>
      <c r="H4144" s="87"/>
      <c r="I4144" s="89"/>
      <c r="Q4144" s="89"/>
      <c r="R4144" s="89"/>
      <c r="S4144" s="89"/>
      <c r="T4144" s="89"/>
      <c r="U4144" s="89"/>
      <c r="V4144" s="89"/>
      <c r="W4144" s="89"/>
      <c r="X4144" s="89"/>
      <c r="Y4144" s="89"/>
      <c r="Z4144" s="89"/>
      <c r="AA4144" s="89"/>
      <c r="AB4144" s="89"/>
      <c r="AC4144" s="89"/>
      <c r="AD4144" s="89"/>
      <c r="AE4144" s="89"/>
    </row>
    <row r="4145" spans="5:31" ht="12.75">
      <c r="E4145" s="87"/>
      <c r="F4145" s="87"/>
      <c r="G4145" s="540"/>
      <c r="H4145" s="87"/>
      <c r="I4145" s="89"/>
      <c r="Q4145" s="89"/>
      <c r="R4145" s="89"/>
      <c r="S4145" s="89"/>
      <c r="T4145" s="89"/>
      <c r="U4145" s="89"/>
      <c r="V4145" s="89"/>
      <c r="W4145" s="89"/>
      <c r="X4145" s="89"/>
      <c r="Y4145" s="89"/>
      <c r="Z4145" s="89"/>
      <c r="AA4145" s="89"/>
      <c r="AB4145" s="89"/>
      <c r="AC4145" s="89"/>
      <c r="AD4145" s="89"/>
      <c r="AE4145" s="89"/>
    </row>
    <row r="4146" spans="5:31" ht="12.75">
      <c r="E4146" s="87"/>
      <c r="F4146" s="87"/>
      <c r="G4146" s="540"/>
      <c r="H4146" s="87"/>
      <c r="I4146" s="89"/>
      <c r="Q4146" s="89"/>
      <c r="R4146" s="89"/>
      <c r="S4146" s="89"/>
      <c r="T4146" s="89"/>
      <c r="U4146" s="89"/>
      <c r="V4146" s="89"/>
      <c r="W4146" s="89"/>
      <c r="X4146" s="89"/>
      <c r="Y4146" s="89"/>
      <c r="Z4146" s="89"/>
      <c r="AA4146" s="89"/>
      <c r="AB4146" s="89"/>
      <c r="AC4146" s="89"/>
      <c r="AD4146" s="89"/>
      <c r="AE4146" s="89"/>
    </row>
    <row r="4147" spans="5:31" ht="12.75">
      <c r="E4147" s="87"/>
      <c r="F4147" s="87"/>
      <c r="G4147" s="540"/>
      <c r="H4147" s="87"/>
      <c r="I4147" s="89"/>
      <c r="Q4147" s="89"/>
      <c r="R4147" s="89"/>
      <c r="S4147" s="89"/>
      <c r="T4147" s="89"/>
      <c r="U4147" s="89"/>
      <c r="V4147" s="89"/>
      <c r="W4147" s="89"/>
      <c r="X4147" s="89"/>
      <c r="Y4147" s="89"/>
      <c r="Z4147" s="89"/>
      <c r="AA4147" s="89"/>
      <c r="AB4147" s="89"/>
      <c r="AC4147" s="89"/>
      <c r="AD4147" s="89"/>
      <c r="AE4147" s="89"/>
    </row>
    <row r="4148" spans="5:31" ht="12.75">
      <c r="E4148" s="87"/>
      <c r="F4148" s="87"/>
      <c r="G4148" s="540"/>
      <c r="H4148" s="87"/>
      <c r="I4148" s="89"/>
      <c r="Q4148" s="89"/>
      <c r="R4148" s="89"/>
      <c r="S4148" s="89"/>
      <c r="T4148" s="89"/>
      <c r="U4148" s="89"/>
      <c r="V4148" s="89"/>
      <c r="W4148" s="89"/>
      <c r="X4148" s="89"/>
      <c r="Y4148" s="89"/>
      <c r="Z4148" s="89"/>
      <c r="AA4148" s="89"/>
      <c r="AB4148" s="89"/>
      <c r="AC4148" s="89"/>
      <c r="AD4148" s="89"/>
      <c r="AE4148" s="89"/>
    </row>
    <row r="4149" spans="5:31" ht="12.75">
      <c r="E4149" s="87"/>
      <c r="F4149" s="87"/>
      <c r="G4149" s="540"/>
      <c r="H4149" s="87"/>
      <c r="I4149" s="89"/>
      <c r="Q4149" s="89"/>
      <c r="R4149" s="89"/>
      <c r="S4149" s="89"/>
      <c r="T4149" s="89"/>
      <c r="U4149" s="89"/>
      <c r="V4149" s="89"/>
      <c r="W4149" s="89"/>
      <c r="X4149" s="89"/>
      <c r="Y4149" s="89"/>
      <c r="Z4149" s="89"/>
      <c r="AA4149" s="89"/>
      <c r="AB4149" s="89"/>
      <c r="AC4149" s="89"/>
      <c r="AD4149" s="89"/>
      <c r="AE4149" s="89"/>
    </row>
    <row r="4150" spans="5:31" ht="12.75">
      <c r="E4150" s="87"/>
      <c r="F4150" s="87"/>
      <c r="G4150" s="540"/>
      <c r="H4150" s="87"/>
      <c r="I4150" s="89"/>
      <c r="Q4150" s="89"/>
      <c r="R4150" s="89"/>
      <c r="S4150" s="89"/>
      <c r="T4150" s="89"/>
      <c r="U4150" s="89"/>
      <c r="V4150" s="89"/>
      <c r="W4150" s="89"/>
      <c r="X4150" s="89"/>
      <c r="Y4150" s="89"/>
      <c r="Z4150" s="89"/>
      <c r="AA4150" s="89"/>
      <c r="AB4150" s="89"/>
      <c r="AC4150" s="89"/>
      <c r="AD4150" s="89"/>
      <c r="AE4150" s="89"/>
    </row>
    <row r="4151" spans="5:31" ht="12.75">
      <c r="E4151" s="87"/>
      <c r="F4151" s="87"/>
      <c r="G4151" s="540"/>
      <c r="H4151" s="87"/>
      <c r="I4151" s="89"/>
      <c r="Q4151" s="89"/>
      <c r="R4151" s="89"/>
      <c r="S4151" s="89"/>
      <c r="T4151" s="89"/>
      <c r="U4151" s="89"/>
      <c r="V4151" s="89"/>
      <c r="W4151" s="89"/>
      <c r="X4151" s="89"/>
      <c r="Y4151" s="89"/>
      <c r="Z4151" s="89"/>
      <c r="AA4151" s="89"/>
      <c r="AB4151" s="89"/>
      <c r="AC4151" s="89"/>
      <c r="AD4151" s="89"/>
      <c r="AE4151" s="89"/>
    </row>
    <row r="4152" spans="5:31" ht="12.75">
      <c r="E4152" s="87"/>
      <c r="F4152" s="87"/>
      <c r="G4152" s="540"/>
      <c r="H4152" s="87"/>
      <c r="I4152" s="89"/>
      <c r="Q4152" s="89"/>
      <c r="R4152" s="89"/>
      <c r="S4152" s="89"/>
      <c r="T4152" s="89"/>
      <c r="U4152" s="89"/>
      <c r="V4152" s="89"/>
      <c r="W4152" s="89"/>
      <c r="X4152" s="89"/>
      <c r="Y4152" s="89"/>
      <c r="Z4152" s="89"/>
      <c r="AA4152" s="89"/>
      <c r="AB4152" s="89"/>
      <c r="AC4152" s="89"/>
      <c r="AD4152" s="89"/>
      <c r="AE4152" s="89"/>
    </row>
    <row r="4153" spans="5:31" ht="12.75">
      <c r="E4153" s="87"/>
      <c r="F4153" s="87"/>
      <c r="G4153" s="540"/>
      <c r="H4153" s="87"/>
      <c r="I4153" s="89"/>
      <c r="Q4153" s="89"/>
      <c r="R4153" s="89"/>
      <c r="S4153" s="89"/>
      <c r="T4153" s="89"/>
      <c r="U4153" s="89"/>
      <c r="V4153" s="89"/>
      <c r="W4153" s="89"/>
      <c r="X4153" s="89"/>
      <c r="Y4153" s="89"/>
      <c r="Z4153" s="89"/>
      <c r="AA4153" s="89"/>
      <c r="AB4153" s="89"/>
      <c r="AC4153" s="89"/>
      <c r="AD4153" s="89"/>
      <c r="AE4153" s="89"/>
    </row>
    <row r="4154" spans="5:31" ht="12.75">
      <c r="E4154" s="87"/>
      <c r="F4154" s="87"/>
      <c r="G4154" s="540"/>
      <c r="H4154" s="87"/>
      <c r="I4154" s="89"/>
      <c r="Q4154" s="89"/>
      <c r="R4154" s="89"/>
      <c r="S4154" s="89"/>
      <c r="T4154" s="89"/>
      <c r="U4154" s="89"/>
      <c r="V4154" s="89"/>
      <c r="W4154" s="89"/>
      <c r="X4154" s="89"/>
      <c r="Y4154" s="89"/>
      <c r="Z4154" s="89"/>
      <c r="AA4154" s="89"/>
      <c r="AB4154" s="89"/>
      <c r="AC4154" s="89"/>
      <c r="AD4154" s="89"/>
      <c r="AE4154" s="89"/>
    </row>
    <row r="4155" spans="5:31" ht="12.75">
      <c r="E4155" s="87"/>
      <c r="F4155" s="87"/>
      <c r="G4155" s="540"/>
      <c r="H4155" s="87"/>
      <c r="I4155" s="89"/>
      <c r="Q4155" s="89"/>
      <c r="R4155" s="89"/>
      <c r="S4155" s="89"/>
      <c r="T4155" s="89"/>
      <c r="U4155" s="89"/>
      <c r="V4155" s="89"/>
      <c r="W4155" s="89"/>
      <c r="X4155" s="89"/>
      <c r="Y4155" s="89"/>
      <c r="Z4155" s="89"/>
      <c r="AA4155" s="89"/>
      <c r="AB4155" s="89"/>
      <c r="AC4155" s="89"/>
      <c r="AD4155" s="89"/>
      <c r="AE4155" s="89"/>
    </row>
    <row r="4156" spans="5:31" ht="12.75">
      <c r="E4156" s="87"/>
      <c r="F4156" s="87"/>
      <c r="G4156" s="540"/>
      <c r="H4156" s="87"/>
      <c r="I4156" s="89"/>
      <c r="Q4156" s="89"/>
      <c r="R4156" s="89"/>
      <c r="S4156" s="89"/>
      <c r="T4156" s="89"/>
      <c r="U4156" s="89"/>
      <c r="V4156" s="89"/>
      <c r="W4156" s="89"/>
      <c r="X4156" s="89"/>
      <c r="Y4156" s="89"/>
      <c r="Z4156" s="89"/>
      <c r="AA4156" s="89"/>
      <c r="AB4156" s="89"/>
      <c r="AC4156" s="89"/>
      <c r="AD4156" s="89"/>
      <c r="AE4156" s="89"/>
    </row>
    <row r="4157" spans="5:31" ht="12.75">
      <c r="E4157" s="87"/>
      <c r="F4157" s="87"/>
      <c r="G4157" s="540"/>
      <c r="H4157" s="87"/>
      <c r="I4157" s="89"/>
      <c r="Q4157" s="89"/>
      <c r="R4157" s="89"/>
      <c r="S4157" s="89"/>
      <c r="T4157" s="89"/>
      <c r="U4157" s="89"/>
      <c r="V4157" s="89"/>
      <c r="W4157" s="89"/>
      <c r="X4157" s="89"/>
      <c r="Y4157" s="89"/>
      <c r="Z4157" s="89"/>
      <c r="AA4157" s="89"/>
      <c r="AB4157" s="89"/>
      <c r="AC4157" s="89"/>
      <c r="AD4157" s="89"/>
      <c r="AE4157" s="89"/>
    </row>
    <row r="4158" spans="5:31" ht="12.75">
      <c r="E4158" s="87"/>
      <c r="F4158" s="87"/>
      <c r="G4158" s="540"/>
      <c r="H4158" s="87"/>
      <c r="I4158" s="89"/>
      <c r="Q4158" s="89"/>
      <c r="R4158" s="89"/>
      <c r="S4158" s="89"/>
      <c r="T4158" s="89"/>
      <c r="U4158" s="89"/>
      <c r="V4158" s="89"/>
      <c r="W4158" s="89"/>
      <c r="X4158" s="89"/>
      <c r="Y4158" s="89"/>
      <c r="Z4158" s="89"/>
      <c r="AA4158" s="89"/>
      <c r="AB4158" s="89"/>
      <c r="AC4158" s="89"/>
      <c r="AD4158" s="89"/>
      <c r="AE4158" s="89"/>
    </row>
    <row r="4159" spans="5:31" ht="12.75">
      <c r="E4159" s="87"/>
      <c r="F4159" s="87"/>
      <c r="G4159" s="540"/>
      <c r="H4159" s="87"/>
      <c r="I4159" s="89"/>
      <c r="Q4159" s="89"/>
      <c r="R4159" s="89"/>
      <c r="S4159" s="89"/>
      <c r="T4159" s="89"/>
      <c r="U4159" s="89"/>
      <c r="V4159" s="89"/>
      <c r="W4159" s="89"/>
      <c r="X4159" s="89"/>
      <c r="Y4159" s="89"/>
      <c r="Z4159" s="89"/>
      <c r="AA4159" s="89"/>
      <c r="AB4159" s="89"/>
      <c r="AC4159" s="89"/>
      <c r="AD4159" s="89"/>
      <c r="AE4159" s="89"/>
    </row>
    <row r="4160" spans="5:31" ht="12.75">
      <c r="E4160" s="87"/>
      <c r="F4160" s="87"/>
      <c r="G4160" s="540"/>
      <c r="H4160" s="87"/>
      <c r="I4160" s="89"/>
      <c r="Q4160" s="89"/>
      <c r="R4160" s="89"/>
      <c r="S4160" s="89"/>
      <c r="T4160" s="89"/>
      <c r="U4160" s="89"/>
      <c r="V4160" s="89"/>
      <c r="W4160" s="89"/>
      <c r="X4160" s="89"/>
      <c r="Y4160" s="89"/>
      <c r="Z4160" s="89"/>
      <c r="AA4160" s="89"/>
      <c r="AB4160" s="89"/>
      <c r="AC4160" s="89"/>
      <c r="AD4160" s="89"/>
      <c r="AE4160" s="89"/>
    </row>
    <row r="4161" spans="5:31" ht="12.75">
      <c r="E4161" s="87"/>
      <c r="F4161" s="87"/>
      <c r="G4161" s="540"/>
      <c r="H4161" s="87"/>
      <c r="I4161" s="89"/>
      <c r="Q4161" s="89"/>
      <c r="R4161" s="89"/>
      <c r="S4161" s="89"/>
      <c r="T4161" s="89"/>
      <c r="U4161" s="89"/>
      <c r="V4161" s="89"/>
      <c r="W4161" s="89"/>
      <c r="X4161" s="89"/>
      <c r="Y4161" s="89"/>
      <c r="Z4161" s="89"/>
      <c r="AA4161" s="89"/>
      <c r="AB4161" s="89"/>
      <c r="AC4161" s="89"/>
      <c r="AD4161" s="89"/>
      <c r="AE4161" s="89"/>
    </row>
    <row r="4162" spans="5:31" ht="12.75">
      <c r="E4162" s="87"/>
      <c r="F4162" s="87"/>
      <c r="G4162" s="540"/>
      <c r="H4162" s="87"/>
      <c r="I4162" s="89"/>
      <c r="Q4162" s="89"/>
      <c r="R4162" s="89"/>
      <c r="S4162" s="89"/>
      <c r="T4162" s="89"/>
      <c r="U4162" s="89"/>
      <c r="V4162" s="89"/>
      <c r="W4162" s="89"/>
      <c r="X4162" s="89"/>
      <c r="Y4162" s="89"/>
      <c r="Z4162" s="89"/>
      <c r="AA4162" s="89"/>
      <c r="AB4162" s="89"/>
      <c r="AC4162" s="89"/>
      <c r="AD4162" s="89"/>
      <c r="AE4162" s="89"/>
    </row>
    <row r="4163" spans="5:31" ht="12.75">
      <c r="E4163" s="87"/>
      <c r="F4163" s="87"/>
      <c r="G4163" s="540"/>
      <c r="H4163" s="87"/>
      <c r="I4163" s="89"/>
      <c r="Q4163" s="89"/>
      <c r="R4163" s="89"/>
      <c r="S4163" s="89"/>
      <c r="T4163" s="89"/>
      <c r="U4163" s="89"/>
      <c r="V4163" s="89"/>
      <c r="W4163" s="89"/>
      <c r="X4163" s="89"/>
      <c r="Y4163" s="89"/>
      <c r="Z4163" s="89"/>
      <c r="AA4163" s="89"/>
      <c r="AB4163" s="89"/>
      <c r="AC4163" s="89"/>
      <c r="AD4163" s="89"/>
      <c r="AE4163" s="89"/>
    </row>
    <row r="4164" spans="5:31" ht="12.75">
      <c r="E4164" s="87"/>
      <c r="F4164" s="87"/>
      <c r="G4164" s="540"/>
      <c r="H4164" s="87"/>
      <c r="I4164" s="89"/>
      <c r="Q4164" s="89"/>
      <c r="R4164" s="89"/>
      <c r="S4164" s="89"/>
      <c r="T4164" s="89"/>
      <c r="U4164" s="89"/>
      <c r="V4164" s="89"/>
      <c r="W4164" s="89"/>
      <c r="X4164" s="89"/>
      <c r="Y4164" s="89"/>
      <c r="Z4164" s="89"/>
      <c r="AA4164" s="89"/>
      <c r="AB4164" s="89"/>
      <c r="AC4164" s="89"/>
      <c r="AD4164" s="89"/>
      <c r="AE4164" s="89"/>
    </row>
    <row r="4165" spans="5:31" ht="12.75">
      <c r="E4165" s="87"/>
      <c r="F4165" s="87"/>
      <c r="G4165" s="540"/>
      <c r="H4165" s="87"/>
      <c r="I4165" s="89"/>
      <c r="Q4165" s="89"/>
      <c r="R4165" s="89"/>
      <c r="S4165" s="89"/>
      <c r="T4165" s="89"/>
      <c r="U4165" s="89"/>
      <c r="V4165" s="89"/>
      <c r="W4165" s="89"/>
      <c r="X4165" s="89"/>
      <c r="Y4165" s="89"/>
      <c r="Z4165" s="89"/>
      <c r="AA4165" s="89"/>
      <c r="AB4165" s="89"/>
      <c r="AC4165" s="89"/>
      <c r="AD4165" s="89"/>
      <c r="AE4165" s="89"/>
    </row>
    <row r="4166" spans="5:31" ht="12.75">
      <c r="E4166" s="87"/>
      <c r="F4166" s="87"/>
      <c r="G4166" s="540"/>
      <c r="H4166" s="87"/>
      <c r="I4166" s="89"/>
      <c r="Q4166" s="89"/>
      <c r="R4166" s="89"/>
      <c r="S4166" s="89"/>
      <c r="T4166" s="89"/>
      <c r="U4166" s="89"/>
      <c r="V4166" s="89"/>
      <c r="W4166" s="89"/>
      <c r="X4166" s="89"/>
      <c r="Y4166" s="89"/>
      <c r="Z4166" s="89"/>
      <c r="AA4166" s="89"/>
      <c r="AB4166" s="89"/>
      <c r="AC4166" s="89"/>
      <c r="AD4166" s="89"/>
      <c r="AE4166" s="89"/>
    </row>
    <row r="4167" spans="5:31" ht="12.75">
      <c r="E4167" s="87"/>
      <c r="F4167" s="87"/>
      <c r="G4167" s="540"/>
      <c r="H4167" s="87"/>
      <c r="I4167" s="89"/>
      <c r="Q4167" s="89"/>
      <c r="R4167" s="89"/>
      <c r="S4167" s="89"/>
      <c r="T4167" s="89"/>
      <c r="U4167" s="89"/>
      <c r="V4167" s="89"/>
      <c r="W4167" s="89"/>
      <c r="X4167" s="89"/>
      <c r="Y4167" s="89"/>
      <c r="Z4167" s="89"/>
      <c r="AA4167" s="89"/>
      <c r="AB4167" s="89"/>
      <c r="AC4167" s="89"/>
      <c r="AD4167" s="89"/>
      <c r="AE4167" s="89"/>
    </row>
    <row r="4168" spans="5:31" ht="12.75">
      <c r="E4168" s="87"/>
      <c r="F4168" s="87"/>
      <c r="G4168" s="540"/>
      <c r="H4168" s="87"/>
      <c r="I4168" s="89"/>
      <c r="Q4168" s="89"/>
      <c r="R4168" s="89"/>
      <c r="S4168" s="89"/>
      <c r="T4168" s="89"/>
      <c r="U4168" s="89"/>
      <c r="V4168" s="89"/>
      <c r="W4168" s="89"/>
      <c r="X4168" s="89"/>
      <c r="Y4168" s="89"/>
      <c r="Z4168" s="89"/>
      <c r="AA4168" s="89"/>
      <c r="AB4168" s="89"/>
      <c r="AC4168" s="89"/>
      <c r="AD4168" s="89"/>
      <c r="AE4168" s="89"/>
    </row>
    <row r="4169" spans="5:31" ht="12.75">
      <c r="E4169" s="87"/>
      <c r="F4169" s="87"/>
      <c r="G4169" s="540"/>
      <c r="H4169" s="87"/>
      <c r="I4169" s="89"/>
      <c r="Q4169" s="89"/>
      <c r="R4169" s="89"/>
      <c r="S4169" s="89"/>
      <c r="T4169" s="89"/>
      <c r="U4169" s="89"/>
      <c r="V4169" s="89"/>
      <c r="W4169" s="89"/>
      <c r="X4169" s="89"/>
      <c r="Y4169" s="89"/>
      <c r="Z4169" s="89"/>
      <c r="AA4169" s="89"/>
      <c r="AB4169" s="89"/>
      <c r="AC4169" s="89"/>
      <c r="AD4169" s="89"/>
      <c r="AE4169" s="89"/>
    </row>
    <row r="4170" spans="5:31" ht="12.75">
      <c r="E4170" s="87"/>
      <c r="F4170" s="87"/>
      <c r="G4170" s="540"/>
      <c r="H4170" s="87"/>
      <c r="I4170" s="89"/>
      <c r="Q4170" s="89"/>
      <c r="R4170" s="89"/>
      <c r="S4170" s="89"/>
      <c r="T4170" s="89"/>
      <c r="U4170" s="89"/>
      <c r="V4170" s="89"/>
      <c r="W4170" s="89"/>
      <c r="X4170" s="89"/>
      <c r="Y4170" s="89"/>
      <c r="Z4170" s="89"/>
      <c r="AA4170" s="89"/>
      <c r="AB4170" s="89"/>
      <c r="AC4170" s="89"/>
      <c r="AD4170" s="89"/>
      <c r="AE4170" s="89"/>
    </row>
    <row r="4171" spans="5:31" ht="12.75">
      <c r="E4171" s="87"/>
      <c r="F4171" s="87"/>
      <c r="G4171" s="540"/>
      <c r="H4171" s="87"/>
      <c r="I4171" s="89"/>
      <c r="Q4171" s="89"/>
      <c r="R4171" s="89"/>
      <c r="S4171" s="89"/>
      <c r="T4171" s="89"/>
      <c r="U4171" s="89"/>
      <c r="V4171" s="89"/>
      <c r="W4171" s="89"/>
      <c r="X4171" s="89"/>
      <c r="Y4171" s="89"/>
      <c r="Z4171" s="89"/>
      <c r="AA4171" s="89"/>
      <c r="AB4171" s="89"/>
      <c r="AC4171" s="89"/>
      <c r="AD4171" s="89"/>
      <c r="AE4171" s="89"/>
    </row>
    <row r="4172" spans="5:31" ht="12.75">
      <c r="E4172" s="87"/>
      <c r="F4172" s="87"/>
      <c r="G4172" s="540"/>
      <c r="H4172" s="87"/>
      <c r="I4172" s="89"/>
      <c r="Q4172" s="89"/>
      <c r="R4172" s="89"/>
      <c r="S4172" s="89"/>
      <c r="T4172" s="89"/>
      <c r="U4172" s="89"/>
      <c r="V4172" s="89"/>
      <c r="W4172" s="89"/>
      <c r="X4172" s="89"/>
      <c r="Y4172" s="89"/>
      <c r="Z4172" s="89"/>
      <c r="AA4172" s="89"/>
      <c r="AB4172" s="89"/>
      <c r="AC4172" s="89"/>
      <c r="AD4172" s="89"/>
      <c r="AE4172" s="89"/>
    </row>
    <row r="4173" spans="5:31" ht="12.75">
      <c r="E4173" s="87"/>
      <c r="F4173" s="87"/>
      <c r="G4173" s="540"/>
      <c r="H4173" s="87"/>
      <c r="I4173" s="89"/>
      <c r="Q4173" s="89"/>
      <c r="R4173" s="89"/>
      <c r="S4173" s="89"/>
      <c r="T4173" s="89"/>
      <c r="U4173" s="89"/>
      <c r="V4173" s="89"/>
      <c r="W4173" s="89"/>
      <c r="X4173" s="89"/>
      <c r="Y4173" s="89"/>
      <c r="Z4173" s="89"/>
      <c r="AA4173" s="89"/>
      <c r="AB4173" s="89"/>
      <c r="AC4173" s="89"/>
      <c r="AD4173" s="89"/>
      <c r="AE4173" s="89"/>
    </row>
    <row r="4174" spans="5:31" ht="12.75">
      <c r="E4174" s="87"/>
      <c r="F4174" s="87"/>
      <c r="G4174" s="540"/>
      <c r="H4174" s="87"/>
      <c r="I4174" s="89"/>
      <c r="Q4174" s="89"/>
      <c r="R4174" s="89"/>
      <c r="S4174" s="89"/>
      <c r="T4174" s="89"/>
      <c r="U4174" s="89"/>
      <c r="V4174" s="89"/>
      <c r="W4174" s="89"/>
      <c r="X4174" s="89"/>
      <c r="Y4174" s="89"/>
      <c r="Z4174" s="89"/>
      <c r="AA4174" s="89"/>
      <c r="AB4174" s="89"/>
      <c r="AC4174" s="89"/>
      <c r="AD4174" s="89"/>
      <c r="AE4174" s="89"/>
    </row>
    <row r="4175" spans="5:31" ht="12.75">
      <c r="E4175" s="87"/>
      <c r="F4175" s="87"/>
      <c r="G4175" s="540"/>
      <c r="H4175" s="87"/>
      <c r="I4175" s="89"/>
      <c r="Q4175" s="89"/>
      <c r="R4175" s="89"/>
      <c r="S4175" s="89"/>
      <c r="T4175" s="89"/>
      <c r="U4175" s="89"/>
      <c r="V4175" s="89"/>
      <c r="W4175" s="89"/>
      <c r="X4175" s="89"/>
      <c r="Y4175" s="89"/>
      <c r="Z4175" s="89"/>
      <c r="AA4175" s="89"/>
      <c r="AB4175" s="89"/>
      <c r="AC4175" s="89"/>
      <c r="AD4175" s="89"/>
      <c r="AE4175" s="89"/>
    </row>
    <row r="4176" spans="5:31" ht="12.75">
      <c r="E4176" s="87"/>
      <c r="F4176" s="87"/>
      <c r="G4176" s="540"/>
      <c r="H4176" s="87"/>
      <c r="I4176" s="89"/>
      <c r="Q4176" s="89"/>
      <c r="R4176" s="89"/>
      <c r="S4176" s="89"/>
      <c r="T4176" s="89"/>
      <c r="U4176" s="89"/>
      <c r="V4176" s="89"/>
      <c r="W4176" s="89"/>
      <c r="X4176" s="89"/>
      <c r="Y4176" s="89"/>
      <c r="Z4176" s="89"/>
      <c r="AA4176" s="89"/>
      <c r="AB4176" s="89"/>
      <c r="AC4176" s="89"/>
      <c r="AD4176" s="89"/>
      <c r="AE4176" s="89"/>
    </row>
    <row r="4177" spans="5:31" ht="12.75">
      <c r="E4177" s="87"/>
      <c r="F4177" s="87"/>
      <c r="G4177" s="540"/>
      <c r="H4177" s="87"/>
      <c r="I4177" s="89"/>
      <c r="Q4177" s="89"/>
      <c r="R4177" s="89"/>
      <c r="S4177" s="89"/>
      <c r="T4177" s="89"/>
      <c r="U4177" s="89"/>
      <c r="V4177" s="89"/>
      <c r="W4177" s="89"/>
      <c r="X4177" s="89"/>
      <c r="Y4177" s="89"/>
      <c r="Z4177" s="89"/>
      <c r="AA4177" s="89"/>
      <c r="AB4177" s="89"/>
      <c r="AC4177" s="89"/>
      <c r="AD4177" s="89"/>
      <c r="AE4177" s="89"/>
    </row>
    <row r="4178" spans="5:31" ht="12.75">
      <c r="E4178" s="87"/>
      <c r="F4178" s="87"/>
      <c r="G4178" s="540"/>
      <c r="H4178" s="87"/>
      <c r="I4178" s="89"/>
      <c r="Q4178" s="89"/>
      <c r="R4178" s="89"/>
      <c r="S4178" s="89"/>
      <c r="T4178" s="89"/>
      <c r="U4178" s="89"/>
      <c r="V4178" s="89"/>
      <c r="W4178" s="89"/>
      <c r="X4178" s="89"/>
      <c r="Y4178" s="89"/>
      <c r="Z4178" s="89"/>
      <c r="AA4178" s="89"/>
      <c r="AB4178" s="89"/>
      <c r="AC4178" s="89"/>
      <c r="AD4178" s="89"/>
      <c r="AE4178" s="89"/>
    </row>
    <row r="4179" spans="5:31" ht="12.75">
      <c r="E4179" s="87"/>
      <c r="F4179" s="87"/>
      <c r="G4179" s="540"/>
      <c r="H4179" s="87"/>
      <c r="I4179" s="89"/>
      <c r="Q4179" s="89"/>
      <c r="R4179" s="89"/>
      <c r="S4179" s="89"/>
      <c r="T4179" s="89"/>
      <c r="U4179" s="89"/>
      <c r="V4179" s="89"/>
      <c r="W4179" s="89"/>
      <c r="X4179" s="89"/>
      <c r="Y4179" s="89"/>
      <c r="Z4179" s="89"/>
      <c r="AA4179" s="89"/>
      <c r="AB4179" s="89"/>
      <c r="AC4179" s="89"/>
      <c r="AD4179" s="89"/>
      <c r="AE4179" s="89"/>
    </row>
    <row r="4180" spans="5:31" ht="12.75">
      <c r="E4180" s="87"/>
      <c r="F4180" s="87"/>
      <c r="G4180" s="540"/>
      <c r="H4180" s="87"/>
      <c r="I4180" s="89"/>
      <c r="Q4180" s="89"/>
      <c r="R4180" s="89"/>
      <c r="S4180" s="89"/>
      <c r="T4180" s="89"/>
      <c r="U4180" s="89"/>
      <c r="V4180" s="89"/>
      <c r="W4180" s="89"/>
      <c r="X4180" s="89"/>
      <c r="Y4180" s="89"/>
      <c r="Z4180" s="89"/>
      <c r="AA4180" s="89"/>
      <c r="AB4180" s="89"/>
      <c r="AC4180" s="89"/>
      <c r="AD4180" s="89"/>
      <c r="AE4180" s="89"/>
    </row>
    <row r="4181" spans="5:31" ht="12.75">
      <c r="E4181" s="87"/>
      <c r="F4181" s="87"/>
      <c r="G4181" s="540"/>
      <c r="H4181" s="87"/>
      <c r="I4181" s="89"/>
      <c r="Q4181" s="89"/>
      <c r="R4181" s="89"/>
      <c r="S4181" s="89"/>
      <c r="T4181" s="89"/>
      <c r="U4181" s="89"/>
      <c r="V4181" s="89"/>
      <c r="W4181" s="89"/>
      <c r="X4181" s="89"/>
      <c r="Y4181" s="89"/>
      <c r="Z4181" s="89"/>
      <c r="AA4181" s="89"/>
      <c r="AB4181" s="89"/>
      <c r="AC4181" s="89"/>
      <c r="AD4181" s="89"/>
      <c r="AE4181" s="89"/>
    </row>
    <row r="4182" spans="5:31" ht="12.75">
      <c r="E4182" s="87"/>
      <c r="F4182" s="87"/>
      <c r="G4182" s="540"/>
      <c r="H4182" s="87"/>
      <c r="I4182" s="89"/>
      <c r="Q4182" s="89"/>
      <c r="R4182" s="89"/>
      <c r="S4182" s="89"/>
      <c r="T4182" s="89"/>
      <c r="U4182" s="89"/>
      <c r="V4182" s="89"/>
      <c r="W4182" s="89"/>
      <c r="X4182" s="89"/>
      <c r="Y4182" s="89"/>
      <c r="Z4182" s="89"/>
      <c r="AA4182" s="89"/>
      <c r="AB4182" s="89"/>
      <c r="AC4182" s="89"/>
      <c r="AD4182" s="89"/>
      <c r="AE4182" s="89"/>
    </row>
    <row r="4183" spans="5:31" ht="12.75">
      <c r="E4183" s="87"/>
      <c r="F4183" s="87"/>
      <c r="G4183" s="540"/>
      <c r="H4183" s="87"/>
      <c r="I4183" s="89"/>
      <c r="Q4183" s="89"/>
      <c r="R4183" s="89"/>
      <c r="S4183" s="89"/>
      <c r="T4183" s="89"/>
      <c r="U4183" s="89"/>
      <c r="V4183" s="89"/>
      <c r="W4183" s="89"/>
      <c r="X4183" s="89"/>
      <c r="Y4183" s="89"/>
      <c r="Z4183" s="89"/>
      <c r="AA4183" s="89"/>
      <c r="AB4183" s="89"/>
      <c r="AC4183" s="89"/>
      <c r="AD4183" s="89"/>
      <c r="AE4183" s="89"/>
    </row>
    <row r="4184" spans="5:31" ht="12.75">
      <c r="E4184" s="87"/>
      <c r="F4184" s="87"/>
      <c r="G4184" s="540"/>
      <c r="H4184" s="87"/>
      <c r="I4184" s="89"/>
      <c r="Q4184" s="89"/>
      <c r="R4184" s="89"/>
      <c r="S4184" s="89"/>
      <c r="T4184" s="89"/>
      <c r="U4184" s="89"/>
      <c r="V4184" s="89"/>
      <c r="W4184" s="89"/>
      <c r="X4184" s="89"/>
      <c r="Y4184" s="89"/>
      <c r="Z4184" s="89"/>
      <c r="AA4184" s="89"/>
      <c r="AB4184" s="89"/>
      <c r="AC4184" s="89"/>
      <c r="AD4184" s="89"/>
      <c r="AE4184" s="89"/>
    </row>
    <row r="4185" spans="5:31" ht="12.75">
      <c r="E4185" s="87"/>
      <c r="F4185" s="87"/>
      <c r="G4185" s="540"/>
      <c r="H4185" s="87"/>
      <c r="I4185" s="89"/>
      <c r="Q4185" s="89"/>
      <c r="R4185" s="89"/>
      <c r="S4185" s="89"/>
      <c r="T4185" s="89"/>
      <c r="U4185" s="89"/>
      <c r="V4185" s="89"/>
      <c r="W4185" s="89"/>
      <c r="X4185" s="89"/>
      <c r="Y4185" s="89"/>
      <c r="Z4185" s="89"/>
      <c r="AA4185" s="89"/>
      <c r="AB4185" s="89"/>
      <c r="AC4185" s="89"/>
      <c r="AD4185" s="89"/>
      <c r="AE4185" s="89"/>
    </row>
    <row r="4186" spans="5:31" ht="12.75">
      <c r="E4186" s="87"/>
      <c r="F4186" s="87"/>
      <c r="G4186" s="540"/>
      <c r="H4186" s="87"/>
      <c r="I4186" s="89"/>
      <c r="Q4186" s="89"/>
      <c r="R4186" s="89"/>
      <c r="S4186" s="89"/>
      <c r="T4186" s="89"/>
      <c r="U4186" s="89"/>
      <c r="V4186" s="89"/>
      <c r="W4186" s="89"/>
      <c r="X4186" s="89"/>
      <c r="Y4186" s="89"/>
      <c r="Z4186" s="89"/>
      <c r="AA4186" s="89"/>
      <c r="AB4186" s="89"/>
      <c r="AC4186" s="89"/>
      <c r="AD4186" s="89"/>
      <c r="AE4186" s="89"/>
    </row>
    <row r="4187" spans="5:31" ht="12.75">
      <c r="E4187" s="87"/>
      <c r="F4187" s="87"/>
      <c r="G4187" s="540"/>
      <c r="H4187" s="87"/>
      <c r="I4187" s="89"/>
      <c r="Q4187" s="89"/>
      <c r="R4187" s="89"/>
      <c r="S4187" s="89"/>
      <c r="T4187" s="89"/>
      <c r="U4187" s="89"/>
      <c r="V4187" s="89"/>
      <c r="W4187" s="89"/>
      <c r="X4187" s="89"/>
      <c r="Y4187" s="89"/>
      <c r="Z4187" s="89"/>
      <c r="AA4187" s="89"/>
      <c r="AB4187" s="89"/>
      <c r="AC4187" s="89"/>
      <c r="AD4187" s="89"/>
      <c r="AE4187" s="89"/>
    </row>
    <row r="4188" spans="5:31" ht="12.75">
      <c r="E4188" s="87"/>
      <c r="F4188" s="87"/>
      <c r="G4188" s="540"/>
      <c r="H4188" s="87"/>
      <c r="I4188" s="89"/>
      <c r="Q4188" s="89"/>
      <c r="R4188" s="89"/>
      <c r="S4188" s="89"/>
      <c r="T4188" s="89"/>
      <c r="U4188" s="89"/>
      <c r="V4188" s="89"/>
      <c r="W4188" s="89"/>
      <c r="X4188" s="89"/>
      <c r="Y4188" s="89"/>
      <c r="Z4188" s="89"/>
      <c r="AA4188" s="89"/>
      <c r="AB4188" s="89"/>
      <c r="AC4188" s="89"/>
      <c r="AD4188" s="89"/>
      <c r="AE4188" s="89"/>
    </row>
    <row r="4189" spans="5:31" ht="12.75">
      <c r="E4189" s="87"/>
      <c r="F4189" s="87"/>
      <c r="G4189" s="540"/>
      <c r="H4189" s="87"/>
      <c r="I4189" s="89"/>
      <c r="Q4189" s="89"/>
      <c r="R4189" s="89"/>
      <c r="S4189" s="89"/>
      <c r="T4189" s="89"/>
      <c r="U4189" s="89"/>
      <c r="V4189" s="89"/>
      <c r="W4189" s="89"/>
      <c r="X4189" s="89"/>
      <c r="Y4189" s="89"/>
      <c r="Z4189" s="89"/>
      <c r="AA4189" s="89"/>
      <c r="AB4189" s="89"/>
      <c r="AC4189" s="89"/>
      <c r="AD4189" s="89"/>
      <c r="AE4189" s="89"/>
    </row>
    <row r="4190" spans="5:31" ht="12.75">
      <c r="E4190" s="87"/>
      <c r="F4190" s="87"/>
      <c r="G4190" s="540"/>
      <c r="H4190" s="87"/>
      <c r="I4190" s="89"/>
      <c r="Q4190" s="89"/>
      <c r="R4190" s="89"/>
      <c r="S4190" s="89"/>
      <c r="T4190" s="89"/>
      <c r="U4190" s="89"/>
      <c r="V4190" s="89"/>
      <c r="W4190" s="89"/>
      <c r="X4190" s="89"/>
      <c r="Y4190" s="89"/>
      <c r="Z4190" s="89"/>
      <c r="AA4190" s="89"/>
      <c r="AB4190" s="89"/>
      <c r="AC4190" s="89"/>
      <c r="AD4190" s="89"/>
      <c r="AE4190" s="89"/>
    </row>
    <row r="4191" spans="5:31" ht="12.75">
      <c r="E4191" s="87"/>
      <c r="F4191" s="87"/>
      <c r="G4191" s="540"/>
      <c r="H4191" s="87"/>
      <c r="I4191" s="89"/>
      <c r="Q4191" s="89"/>
      <c r="R4191" s="89"/>
      <c r="S4191" s="89"/>
      <c r="T4191" s="89"/>
      <c r="U4191" s="89"/>
      <c r="V4191" s="89"/>
      <c r="W4191" s="89"/>
      <c r="X4191" s="89"/>
      <c r="Y4191" s="89"/>
      <c r="Z4191" s="89"/>
      <c r="AA4191" s="89"/>
      <c r="AB4191" s="89"/>
      <c r="AC4191" s="89"/>
      <c r="AD4191" s="89"/>
      <c r="AE4191" s="89"/>
    </row>
    <row r="4192" spans="5:31" ht="12.75">
      <c r="E4192" s="87"/>
      <c r="F4192" s="87"/>
      <c r="G4192" s="540"/>
      <c r="H4192" s="87"/>
      <c r="I4192" s="89"/>
      <c r="Q4192" s="89"/>
      <c r="R4192" s="89"/>
      <c r="S4192" s="89"/>
      <c r="T4192" s="89"/>
      <c r="U4192" s="89"/>
      <c r="V4192" s="89"/>
      <c r="W4192" s="89"/>
      <c r="X4192" s="89"/>
      <c r="Y4192" s="89"/>
      <c r="Z4192" s="89"/>
      <c r="AA4192" s="89"/>
      <c r="AB4192" s="89"/>
      <c r="AC4192" s="89"/>
      <c r="AD4192" s="89"/>
      <c r="AE4192" s="89"/>
    </row>
    <row r="4193" spans="5:31" ht="12.75">
      <c r="E4193" s="87"/>
      <c r="F4193" s="87"/>
      <c r="G4193" s="540"/>
      <c r="H4193" s="87"/>
      <c r="I4193" s="89"/>
      <c r="Q4193" s="89"/>
      <c r="R4193" s="89"/>
      <c r="S4193" s="89"/>
      <c r="T4193" s="89"/>
      <c r="U4193" s="89"/>
      <c r="V4193" s="89"/>
      <c r="W4193" s="89"/>
      <c r="X4193" s="89"/>
      <c r="Y4193" s="89"/>
      <c r="Z4193" s="89"/>
      <c r="AA4193" s="89"/>
      <c r="AB4193" s="89"/>
      <c r="AC4193" s="89"/>
      <c r="AD4193" s="89"/>
      <c r="AE4193" s="89"/>
    </row>
    <row r="4194" spans="5:31" ht="12.75">
      <c r="E4194" s="87"/>
      <c r="F4194" s="87"/>
      <c r="G4194" s="540"/>
      <c r="H4194" s="87"/>
      <c r="I4194" s="89"/>
      <c r="Q4194" s="89"/>
      <c r="R4194" s="89"/>
      <c r="S4194" s="89"/>
      <c r="T4194" s="89"/>
      <c r="U4194" s="89"/>
      <c r="V4194" s="89"/>
      <c r="W4194" s="89"/>
      <c r="X4194" s="89"/>
      <c r="Y4194" s="89"/>
      <c r="Z4194" s="89"/>
      <c r="AA4194" s="89"/>
      <c r="AB4194" s="89"/>
      <c r="AC4194" s="89"/>
      <c r="AD4194" s="89"/>
      <c r="AE4194" s="89"/>
    </row>
    <row r="4195" spans="5:31" ht="12.75">
      <c r="E4195" s="87"/>
      <c r="F4195" s="87"/>
      <c r="G4195" s="540"/>
      <c r="H4195" s="87"/>
      <c r="I4195" s="89"/>
      <c r="Q4195" s="89"/>
      <c r="R4195" s="89"/>
      <c r="S4195" s="89"/>
      <c r="T4195" s="89"/>
      <c r="U4195" s="89"/>
      <c r="V4195" s="89"/>
      <c r="W4195" s="89"/>
      <c r="X4195" s="89"/>
      <c r="Y4195" s="89"/>
      <c r="Z4195" s="89"/>
      <c r="AA4195" s="89"/>
      <c r="AB4195" s="89"/>
      <c r="AC4195" s="89"/>
      <c r="AD4195" s="89"/>
      <c r="AE4195" s="89"/>
    </row>
    <row r="4196" spans="5:31" ht="12.75">
      <c r="E4196" s="87"/>
      <c r="F4196" s="87"/>
      <c r="G4196" s="540"/>
      <c r="H4196" s="87"/>
      <c r="I4196" s="89"/>
      <c r="Q4196" s="89"/>
      <c r="R4196" s="89"/>
      <c r="S4196" s="89"/>
      <c r="T4196" s="89"/>
      <c r="U4196" s="89"/>
      <c r="V4196" s="89"/>
      <c r="W4196" s="89"/>
      <c r="X4196" s="89"/>
      <c r="Y4196" s="89"/>
      <c r="Z4196" s="89"/>
      <c r="AA4196" s="89"/>
      <c r="AB4196" s="89"/>
      <c r="AC4196" s="89"/>
      <c r="AD4196" s="89"/>
      <c r="AE4196" s="89"/>
    </row>
    <row r="4197" spans="5:31" ht="12.75">
      <c r="E4197" s="87"/>
      <c r="F4197" s="87"/>
      <c r="G4197" s="540"/>
      <c r="H4197" s="87"/>
      <c r="I4197" s="89"/>
      <c r="Q4197" s="89"/>
      <c r="R4197" s="89"/>
      <c r="S4197" s="89"/>
      <c r="T4197" s="89"/>
      <c r="U4197" s="89"/>
      <c r="V4197" s="89"/>
      <c r="W4197" s="89"/>
      <c r="X4197" s="89"/>
      <c r="Y4197" s="89"/>
      <c r="Z4197" s="89"/>
      <c r="AA4197" s="89"/>
      <c r="AB4197" s="89"/>
      <c r="AC4197" s="89"/>
      <c r="AD4197" s="89"/>
      <c r="AE4197" s="89"/>
    </row>
    <row r="4198" spans="5:31" ht="12.75">
      <c r="E4198" s="87"/>
      <c r="F4198" s="87"/>
      <c r="G4198" s="540"/>
      <c r="H4198" s="87"/>
      <c r="I4198" s="89"/>
      <c r="Q4198" s="89"/>
      <c r="R4198" s="89"/>
      <c r="S4198" s="89"/>
      <c r="T4198" s="89"/>
      <c r="U4198" s="89"/>
      <c r="V4198" s="89"/>
      <c r="W4198" s="89"/>
      <c r="X4198" s="89"/>
      <c r="Y4198" s="89"/>
      <c r="Z4198" s="89"/>
      <c r="AA4198" s="89"/>
      <c r="AB4198" s="89"/>
      <c r="AC4198" s="89"/>
      <c r="AD4198" s="89"/>
      <c r="AE4198" s="89"/>
    </row>
    <row r="4199" spans="5:31" ht="12.75">
      <c r="E4199" s="87"/>
      <c r="F4199" s="87"/>
      <c r="G4199" s="540"/>
      <c r="H4199" s="87"/>
      <c r="I4199" s="89"/>
      <c r="Q4199" s="89"/>
      <c r="R4199" s="89"/>
      <c r="S4199" s="89"/>
      <c r="T4199" s="89"/>
      <c r="U4199" s="89"/>
      <c r="V4199" s="89"/>
      <c r="W4199" s="89"/>
      <c r="X4199" s="89"/>
      <c r="Y4199" s="89"/>
      <c r="Z4199" s="89"/>
      <c r="AA4199" s="89"/>
      <c r="AB4199" s="89"/>
      <c r="AC4199" s="89"/>
      <c r="AD4199" s="89"/>
      <c r="AE4199" s="89"/>
    </row>
    <row r="4200" spans="5:31" ht="12.75">
      <c r="E4200" s="87"/>
      <c r="F4200" s="87"/>
      <c r="G4200" s="540"/>
      <c r="H4200" s="87"/>
      <c r="I4200" s="89"/>
      <c r="Q4200" s="89"/>
      <c r="R4200" s="89"/>
      <c r="S4200" s="89"/>
      <c r="T4200" s="89"/>
      <c r="U4200" s="89"/>
      <c r="V4200" s="89"/>
      <c r="W4200" s="89"/>
      <c r="X4200" s="89"/>
      <c r="Y4200" s="89"/>
      <c r="Z4200" s="89"/>
      <c r="AA4200" s="89"/>
      <c r="AB4200" s="89"/>
      <c r="AC4200" s="89"/>
      <c r="AD4200" s="89"/>
      <c r="AE4200" s="89"/>
    </row>
    <row r="4201" spans="5:31" ht="12.75">
      <c r="E4201" s="87"/>
      <c r="F4201" s="87"/>
      <c r="G4201" s="540"/>
      <c r="H4201" s="87"/>
      <c r="I4201" s="89"/>
      <c r="Q4201" s="89"/>
      <c r="R4201" s="89"/>
      <c r="S4201" s="89"/>
      <c r="T4201" s="89"/>
      <c r="U4201" s="89"/>
      <c r="V4201" s="89"/>
      <c r="W4201" s="89"/>
      <c r="X4201" s="89"/>
      <c r="Y4201" s="89"/>
      <c r="Z4201" s="89"/>
      <c r="AA4201" s="89"/>
      <c r="AB4201" s="89"/>
      <c r="AC4201" s="89"/>
      <c r="AD4201" s="89"/>
      <c r="AE4201" s="89"/>
    </row>
    <row r="4202" spans="5:31" ht="12.75">
      <c r="E4202" s="87"/>
      <c r="F4202" s="87"/>
      <c r="G4202" s="540"/>
      <c r="H4202" s="87"/>
      <c r="I4202" s="89"/>
      <c r="Q4202" s="89"/>
      <c r="R4202" s="89"/>
      <c r="S4202" s="89"/>
      <c r="T4202" s="89"/>
      <c r="U4202" s="89"/>
      <c r="V4202" s="89"/>
      <c r="W4202" s="89"/>
      <c r="X4202" s="89"/>
      <c r="Y4202" s="89"/>
      <c r="Z4202" s="89"/>
      <c r="AA4202" s="89"/>
      <c r="AB4202" s="89"/>
      <c r="AC4202" s="89"/>
      <c r="AD4202" s="89"/>
      <c r="AE4202" s="89"/>
    </row>
    <row r="4203" spans="5:31" ht="12.75">
      <c r="E4203" s="87"/>
      <c r="F4203" s="87"/>
      <c r="G4203" s="540"/>
      <c r="H4203" s="87"/>
      <c r="I4203" s="89"/>
      <c r="Q4203" s="89"/>
      <c r="R4203" s="89"/>
      <c r="S4203" s="89"/>
      <c r="T4203" s="89"/>
      <c r="U4203" s="89"/>
      <c r="V4203" s="89"/>
      <c r="W4203" s="89"/>
      <c r="X4203" s="89"/>
      <c r="Y4203" s="89"/>
      <c r="Z4203" s="89"/>
      <c r="AA4203" s="89"/>
      <c r="AB4203" s="89"/>
      <c r="AC4203" s="89"/>
      <c r="AD4203" s="89"/>
      <c r="AE4203" s="89"/>
    </row>
    <row r="4204" spans="5:31" ht="12.75">
      <c r="E4204" s="87"/>
      <c r="F4204" s="87"/>
      <c r="G4204" s="540"/>
      <c r="H4204" s="87"/>
      <c r="I4204" s="89"/>
      <c r="Q4204" s="89"/>
      <c r="R4204" s="89"/>
      <c r="S4204" s="89"/>
      <c r="T4204" s="89"/>
      <c r="U4204" s="89"/>
      <c r="V4204" s="89"/>
      <c r="W4204" s="89"/>
      <c r="X4204" s="89"/>
      <c r="Y4204" s="89"/>
      <c r="Z4204" s="89"/>
      <c r="AA4204" s="89"/>
      <c r="AB4204" s="89"/>
      <c r="AC4204" s="89"/>
      <c r="AD4204" s="89"/>
      <c r="AE4204" s="89"/>
    </row>
    <row r="4205" spans="5:31" ht="12.75">
      <c r="E4205" s="87"/>
      <c r="F4205" s="87"/>
      <c r="G4205" s="540"/>
      <c r="H4205" s="87"/>
      <c r="I4205" s="89"/>
      <c r="Q4205" s="89"/>
      <c r="R4205" s="89"/>
      <c r="S4205" s="89"/>
      <c r="T4205" s="89"/>
      <c r="U4205" s="89"/>
      <c r="V4205" s="89"/>
      <c r="W4205" s="89"/>
      <c r="X4205" s="89"/>
      <c r="Y4205" s="89"/>
      <c r="Z4205" s="89"/>
      <c r="AA4205" s="89"/>
      <c r="AB4205" s="89"/>
      <c r="AC4205" s="89"/>
      <c r="AD4205" s="89"/>
      <c r="AE4205" s="89"/>
    </row>
    <row r="4206" spans="5:31" ht="12.75">
      <c r="E4206" s="87"/>
      <c r="F4206" s="87"/>
      <c r="G4206" s="540"/>
      <c r="H4206" s="87"/>
      <c r="I4206" s="89"/>
      <c r="Q4206" s="89"/>
      <c r="R4206" s="89"/>
      <c r="S4206" s="89"/>
      <c r="T4206" s="89"/>
      <c r="U4206" s="89"/>
      <c r="V4206" s="89"/>
      <c r="W4206" s="89"/>
      <c r="X4206" s="89"/>
      <c r="Y4206" s="89"/>
      <c r="Z4206" s="89"/>
      <c r="AA4206" s="89"/>
      <c r="AB4206" s="89"/>
      <c r="AC4206" s="89"/>
      <c r="AD4206" s="89"/>
      <c r="AE4206" s="89"/>
    </row>
    <row r="4207" spans="5:31" ht="12.75">
      <c r="E4207" s="87"/>
      <c r="F4207" s="87"/>
      <c r="G4207" s="540"/>
      <c r="H4207" s="87"/>
      <c r="I4207" s="89"/>
      <c r="Q4207" s="89"/>
      <c r="R4207" s="89"/>
      <c r="S4207" s="89"/>
      <c r="T4207" s="89"/>
      <c r="U4207" s="89"/>
      <c r="V4207" s="89"/>
      <c r="W4207" s="89"/>
      <c r="X4207" s="89"/>
      <c r="Y4207" s="89"/>
      <c r="Z4207" s="89"/>
      <c r="AA4207" s="89"/>
      <c r="AB4207" s="89"/>
      <c r="AC4207" s="89"/>
      <c r="AD4207" s="89"/>
      <c r="AE4207" s="89"/>
    </row>
    <row r="4208" spans="5:31" ht="12.75">
      <c r="E4208" s="87"/>
      <c r="F4208" s="87"/>
      <c r="G4208" s="540"/>
      <c r="H4208" s="87"/>
      <c r="I4208" s="89"/>
      <c r="Q4208" s="89"/>
      <c r="R4208" s="89"/>
      <c r="S4208" s="89"/>
      <c r="T4208" s="89"/>
      <c r="U4208" s="89"/>
      <c r="V4208" s="89"/>
      <c r="W4208" s="89"/>
      <c r="X4208" s="89"/>
      <c r="Y4208" s="89"/>
      <c r="Z4208" s="89"/>
      <c r="AA4208" s="89"/>
      <c r="AB4208" s="89"/>
      <c r="AC4208" s="89"/>
      <c r="AD4208" s="89"/>
      <c r="AE4208" s="89"/>
    </row>
    <row r="4209" spans="5:31" ht="12.75">
      <c r="E4209" s="87"/>
      <c r="F4209" s="87"/>
      <c r="G4209" s="540"/>
      <c r="H4209" s="87"/>
      <c r="I4209" s="89"/>
      <c r="Q4209" s="89"/>
      <c r="R4209" s="89"/>
      <c r="S4209" s="89"/>
      <c r="T4209" s="89"/>
      <c r="U4209" s="89"/>
      <c r="V4209" s="89"/>
      <c r="W4209" s="89"/>
      <c r="X4209" s="89"/>
      <c r="Y4209" s="89"/>
      <c r="Z4209" s="89"/>
      <c r="AA4209" s="89"/>
      <c r="AB4209" s="89"/>
      <c r="AC4209" s="89"/>
      <c r="AD4209" s="89"/>
      <c r="AE4209" s="89"/>
    </row>
    <row r="4210" spans="5:31" ht="12.75">
      <c r="E4210" s="87"/>
      <c r="F4210" s="87"/>
      <c r="G4210" s="540"/>
      <c r="H4210" s="87"/>
      <c r="I4210" s="89"/>
      <c r="Q4210" s="89"/>
      <c r="R4210" s="89"/>
      <c r="S4210" s="89"/>
      <c r="T4210" s="89"/>
      <c r="U4210" s="89"/>
      <c r="V4210" s="89"/>
      <c r="W4210" s="89"/>
      <c r="X4210" s="89"/>
      <c r="Y4210" s="89"/>
      <c r="Z4210" s="89"/>
      <c r="AA4210" s="89"/>
      <c r="AB4210" s="89"/>
      <c r="AC4210" s="89"/>
      <c r="AD4210" s="89"/>
      <c r="AE4210" s="89"/>
    </row>
    <row r="4211" spans="5:31" ht="12.75">
      <c r="E4211" s="87"/>
      <c r="F4211" s="87"/>
      <c r="G4211" s="540"/>
      <c r="H4211" s="87"/>
      <c r="I4211" s="89"/>
      <c r="Q4211" s="89"/>
      <c r="R4211" s="89"/>
      <c r="S4211" s="89"/>
      <c r="T4211" s="89"/>
      <c r="U4211" s="89"/>
      <c r="V4211" s="89"/>
      <c r="W4211" s="89"/>
      <c r="X4211" s="89"/>
      <c r="Y4211" s="89"/>
      <c r="Z4211" s="89"/>
      <c r="AA4211" s="89"/>
      <c r="AB4211" s="89"/>
      <c r="AC4211" s="89"/>
      <c r="AD4211" s="89"/>
      <c r="AE4211" s="89"/>
    </row>
    <row r="4212" spans="5:31" ht="12.75">
      <c r="E4212" s="87"/>
      <c r="F4212" s="87"/>
      <c r="G4212" s="540"/>
      <c r="H4212" s="87"/>
      <c r="I4212" s="89"/>
      <c r="Q4212" s="89"/>
      <c r="R4212" s="89"/>
      <c r="S4212" s="89"/>
      <c r="T4212" s="89"/>
      <c r="U4212" s="89"/>
      <c r="V4212" s="89"/>
      <c r="W4212" s="89"/>
      <c r="X4212" s="89"/>
      <c r="Y4212" s="89"/>
      <c r="Z4212" s="89"/>
      <c r="AA4212" s="89"/>
      <c r="AB4212" s="89"/>
      <c r="AC4212" s="89"/>
      <c r="AD4212" s="89"/>
      <c r="AE4212" s="89"/>
    </row>
    <row r="4213" spans="5:31" ht="12.75">
      <c r="E4213" s="87"/>
      <c r="F4213" s="87"/>
      <c r="G4213" s="540"/>
      <c r="H4213" s="87"/>
      <c r="I4213" s="89"/>
      <c r="Q4213" s="89"/>
      <c r="R4213" s="89"/>
      <c r="S4213" s="89"/>
      <c r="T4213" s="89"/>
      <c r="U4213" s="89"/>
      <c r="V4213" s="89"/>
      <c r="W4213" s="89"/>
      <c r="X4213" s="89"/>
      <c r="Y4213" s="89"/>
      <c r="Z4213" s="89"/>
      <c r="AA4213" s="89"/>
      <c r="AB4213" s="89"/>
      <c r="AC4213" s="89"/>
      <c r="AD4213" s="89"/>
      <c r="AE4213" s="89"/>
    </row>
    <row r="4214" spans="5:31" ht="12.75">
      <c r="E4214" s="87"/>
      <c r="F4214" s="87"/>
      <c r="G4214" s="540"/>
      <c r="H4214" s="87"/>
      <c r="I4214" s="89"/>
      <c r="Q4214" s="89"/>
      <c r="R4214" s="89"/>
      <c r="S4214" s="89"/>
      <c r="T4214" s="89"/>
      <c r="U4214" s="89"/>
      <c r="V4214" s="89"/>
      <c r="W4214" s="89"/>
      <c r="X4214" s="89"/>
      <c r="Y4214" s="89"/>
      <c r="Z4214" s="89"/>
      <c r="AA4214" s="89"/>
      <c r="AB4214" s="89"/>
      <c r="AC4214" s="89"/>
      <c r="AD4214" s="89"/>
      <c r="AE4214" s="89"/>
    </row>
    <row r="4215" spans="5:31" ht="12.75">
      <c r="E4215" s="87"/>
      <c r="F4215" s="87"/>
      <c r="G4215" s="540"/>
      <c r="H4215" s="87"/>
      <c r="I4215" s="89"/>
      <c r="Q4215" s="89"/>
      <c r="R4215" s="89"/>
      <c r="S4215" s="89"/>
      <c r="T4215" s="89"/>
      <c r="U4215" s="89"/>
      <c r="V4215" s="89"/>
      <c r="W4215" s="89"/>
      <c r="X4215" s="89"/>
      <c r="Y4215" s="89"/>
      <c r="Z4215" s="89"/>
      <c r="AA4215" s="89"/>
      <c r="AB4215" s="89"/>
      <c r="AC4215" s="89"/>
      <c r="AD4215" s="89"/>
      <c r="AE4215" s="89"/>
    </row>
    <row r="4216" spans="5:31" ht="12.75">
      <c r="E4216" s="87"/>
      <c r="F4216" s="87"/>
      <c r="G4216" s="540"/>
      <c r="H4216" s="87"/>
      <c r="I4216" s="89"/>
      <c r="Q4216" s="89"/>
      <c r="R4216" s="89"/>
      <c r="S4216" s="89"/>
      <c r="T4216" s="89"/>
      <c r="U4216" s="89"/>
      <c r="V4216" s="89"/>
      <c r="W4216" s="89"/>
      <c r="X4216" s="89"/>
      <c r="Y4216" s="89"/>
      <c r="Z4216" s="89"/>
      <c r="AA4216" s="89"/>
      <c r="AB4216" s="89"/>
      <c r="AC4216" s="89"/>
      <c r="AD4216" s="89"/>
      <c r="AE4216" s="89"/>
    </row>
    <row r="4217" spans="5:31" ht="12.75">
      <c r="E4217" s="87"/>
      <c r="F4217" s="87"/>
      <c r="G4217" s="540"/>
      <c r="H4217" s="87"/>
      <c r="I4217" s="89"/>
      <c r="Q4217" s="89"/>
      <c r="R4217" s="89"/>
      <c r="S4217" s="89"/>
      <c r="T4217" s="89"/>
      <c r="U4217" s="89"/>
      <c r="V4217" s="89"/>
      <c r="W4217" s="89"/>
      <c r="X4217" s="89"/>
      <c r="Y4217" s="89"/>
      <c r="Z4217" s="89"/>
      <c r="AA4217" s="89"/>
      <c r="AB4217" s="89"/>
      <c r="AC4217" s="89"/>
      <c r="AD4217" s="89"/>
      <c r="AE4217" s="89"/>
    </row>
    <row r="4218" spans="5:31" ht="12.75">
      <c r="E4218" s="87"/>
      <c r="F4218" s="87"/>
      <c r="G4218" s="540"/>
      <c r="H4218" s="87"/>
      <c r="I4218" s="89"/>
      <c r="Q4218" s="89"/>
      <c r="R4218" s="89"/>
      <c r="S4218" s="89"/>
      <c r="T4218" s="89"/>
      <c r="U4218" s="89"/>
      <c r="V4218" s="89"/>
      <c r="W4218" s="89"/>
      <c r="X4218" s="89"/>
      <c r="Y4218" s="89"/>
      <c r="Z4218" s="89"/>
      <c r="AA4218" s="89"/>
      <c r="AB4218" s="89"/>
      <c r="AC4218" s="89"/>
      <c r="AD4218" s="89"/>
      <c r="AE4218" s="89"/>
    </row>
    <row r="4219" spans="5:31" ht="12.75">
      <c r="E4219" s="87"/>
      <c r="F4219" s="87"/>
      <c r="G4219" s="540"/>
      <c r="H4219" s="87"/>
      <c r="I4219" s="89"/>
      <c r="Q4219" s="89"/>
      <c r="R4219" s="89"/>
      <c r="S4219" s="89"/>
      <c r="T4219" s="89"/>
      <c r="U4219" s="89"/>
      <c r="V4219" s="89"/>
      <c r="W4219" s="89"/>
      <c r="X4219" s="89"/>
      <c r="Y4219" s="89"/>
      <c r="Z4219" s="89"/>
      <c r="AA4219" s="89"/>
      <c r="AB4219" s="89"/>
      <c r="AC4219" s="89"/>
      <c r="AD4219" s="89"/>
      <c r="AE4219" s="89"/>
    </row>
    <row r="4220" spans="5:31" ht="12.75">
      <c r="E4220" s="87"/>
      <c r="F4220" s="87"/>
      <c r="G4220" s="540"/>
      <c r="H4220" s="87"/>
      <c r="I4220" s="89"/>
      <c r="Q4220" s="89"/>
      <c r="R4220" s="89"/>
      <c r="S4220" s="89"/>
      <c r="T4220" s="89"/>
      <c r="U4220" s="89"/>
      <c r="V4220" s="89"/>
      <c r="W4220" s="89"/>
      <c r="X4220" s="89"/>
      <c r="Y4220" s="89"/>
      <c r="Z4220" s="89"/>
      <c r="AA4220" s="89"/>
      <c r="AB4220" s="89"/>
      <c r="AC4220" s="89"/>
      <c r="AD4220" s="89"/>
      <c r="AE4220" s="89"/>
    </row>
    <row r="4221" spans="5:31" ht="12.75">
      <c r="E4221" s="87"/>
      <c r="F4221" s="87"/>
      <c r="G4221" s="540"/>
      <c r="H4221" s="87"/>
      <c r="I4221" s="89"/>
      <c r="Q4221" s="89"/>
      <c r="R4221" s="89"/>
      <c r="S4221" s="89"/>
      <c r="T4221" s="89"/>
      <c r="U4221" s="89"/>
      <c r="V4221" s="89"/>
      <c r="W4221" s="89"/>
      <c r="X4221" s="89"/>
      <c r="Y4221" s="89"/>
      <c r="Z4221" s="89"/>
      <c r="AA4221" s="89"/>
      <c r="AB4221" s="89"/>
      <c r="AC4221" s="89"/>
      <c r="AD4221" s="89"/>
      <c r="AE4221" s="89"/>
    </row>
    <row r="4222" spans="5:31" ht="12.75">
      <c r="E4222" s="87"/>
      <c r="F4222" s="87"/>
      <c r="G4222" s="540"/>
      <c r="H4222" s="87"/>
      <c r="I4222" s="89"/>
      <c r="Q4222" s="89"/>
      <c r="R4222" s="89"/>
      <c r="S4222" s="89"/>
      <c r="T4222" s="89"/>
      <c r="U4222" s="89"/>
      <c r="V4222" s="89"/>
      <c r="W4222" s="89"/>
      <c r="X4222" s="89"/>
      <c r="Y4222" s="89"/>
      <c r="Z4222" s="89"/>
      <c r="AA4222" s="89"/>
      <c r="AB4222" s="89"/>
      <c r="AC4222" s="89"/>
      <c r="AD4222" s="89"/>
      <c r="AE4222" s="89"/>
    </row>
    <row r="4223" spans="5:31" ht="12.75">
      <c r="E4223" s="87"/>
      <c r="F4223" s="87"/>
      <c r="G4223" s="540"/>
      <c r="H4223" s="87"/>
      <c r="I4223" s="89"/>
      <c r="Q4223" s="89"/>
      <c r="R4223" s="89"/>
      <c r="S4223" s="89"/>
      <c r="T4223" s="89"/>
      <c r="U4223" s="89"/>
      <c r="V4223" s="89"/>
      <c r="W4223" s="89"/>
      <c r="X4223" s="89"/>
      <c r="Y4223" s="89"/>
      <c r="Z4223" s="89"/>
      <c r="AA4223" s="89"/>
      <c r="AB4223" s="89"/>
      <c r="AC4223" s="89"/>
      <c r="AD4223" s="89"/>
      <c r="AE4223" s="89"/>
    </row>
    <row r="4224" spans="5:31" ht="12.75">
      <c r="E4224" s="87"/>
      <c r="F4224" s="87"/>
      <c r="G4224" s="540"/>
      <c r="H4224" s="87"/>
      <c r="I4224" s="89"/>
      <c r="Q4224" s="89"/>
      <c r="R4224" s="89"/>
      <c r="S4224" s="89"/>
      <c r="T4224" s="89"/>
      <c r="U4224" s="89"/>
      <c r="V4224" s="89"/>
      <c r="W4224" s="89"/>
      <c r="X4224" s="89"/>
      <c r="Y4224" s="89"/>
      <c r="Z4224" s="89"/>
      <c r="AA4224" s="89"/>
      <c r="AB4224" s="89"/>
      <c r="AC4224" s="89"/>
      <c r="AD4224" s="89"/>
      <c r="AE4224" s="89"/>
    </row>
    <row r="4225" spans="5:31" ht="12.75">
      <c r="E4225" s="87"/>
      <c r="F4225" s="87"/>
      <c r="G4225" s="540"/>
      <c r="H4225" s="87"/>
      <c r="I4225" s="89"/>
      <c r="Q4225" s="89"/>
      <c r="R4225" s="89"/>
      <c r="S4225" s="89"/>
      <c r="T4225" s="89"/>
      <c r="U4225" s="89"/>
      <c r="V4225" s="89"/>
      <c r="W4225" s="89"/>
      <c r="X4225" s="89"/>
      <c r="Y4225" s="89"/>
      <c r="Z4225" s="89"/>
      <c r="AA4225" s="89"/>
      <c r="AB4225" s="89"/>
      <c r="AC4225" s="89"/>
      <c r="AD4225" s="89"/>
      <c r="AE4225" s="89"/>
    </row>
    <row r="4226" spans="5:31" ht="12.75">
      <c r="E4226" s="87"/>
      <c r="F4226" s="87"/>
      <c r="G4226" s="540"/>
      <c r="H4226" s="87"/>
      <c r="I4226" s="89"/>
      <c r="Q4226" s="89"/>
      <c r="R4226" s="89"/>
      <c r="S4226" s="89"/>
      <c r="T4226" s="89"/>
      <c r="U4226" s="89"/>
      <c r="V4226" s="89"/>
      <c r="W4226" s="89"/>
      <c r="X4226" s="89"/>
      <c r="Y4226" s="89"/>
      <c r="Z4226" s="89"/>
      <c r="AA4226" s="89"/>
      <c r="AB4226" s="89"/>
      <c r="AC4226" s="89"/>
      <c r="AD4226" s="89"/>
      <c r="AE4226" s="89"/>
    </row>
    <row r="4227" spans="5:31" ht="12.75">
      <c r="E4227" s="87"/>
      <c r="F4227" s="87"/>
      <c r="G4227" s="540"/>
      <c r="H4227" s="87"/>
      <c r="I4227" s="89"/>
      <c r="Q4227" s="89"/>
      <c r="R4227" s="89"/>
      <c r="S4227" s="89"/>
      <c r="T4227" s="89"/>
      <c r="U4227" s="89"/>
      <c r="V4227" s="89"/>
      <c r="W4227" s="89"/>
      <c r="X4227" s="89"/>
      <c r="Y4227" s="89"/>
      <c r="Z4227" s="89"/>
      <c r="AA4227" s="89"/>
      <c r="AB4227" s="89"/>
      <c r="AC4227" s="89"/>
      <c r="AD4227" s="89"/>
      <c r="AE4227" s="89"/>
    </row>
    <row r="4228" spans="5:31" ht="12.75">
      <c r="E4228" s="87"/>
      <c r="F4228" s="87"/>
      <c r="G4228" s="540"/>
      <c r="H4228" s="87"/>
      <c r="I4228" s="89"/>
      <c r="Q4228" s="89"/>
      <c r="R4228" s="89"/>
      <c r="S4228" s="89"/>
      <c r="T4228" s="89"/>
      <c r="U4228" s="89"/>
      <c r="V4228" s="89"/>
      <c r="W4228" s="89"/>
      <c r="X4228" s="89"/>
      <c r="Y4228" s="89"/>
      <c r="Z4228" s="89"/>
      <c r="AA4228" s="89"/>
      <c r="AB4228" s="89"/>
      <c r="AC4228" s="89"/>
      <c r="AD4228" s="89"/>
      <c r="AE4228" s="89"/>
    </row>
    <row r="4229" spans="5:31" ht="12.75">
      <c r="E4229" s="87"/>
      <c r="F4229" s="87"/>
      <c r="G4229" s="540"/>
      <c r="H4229" s="87"/>
      <c r="I4229" s="89"/>
      <c r="Q4229" s="89"/>
      <c r="R4229" s="89"/>
      <c r="S4229" s="89"/>
      <c r="T4229" s="89"/>
      <c r="U4229" s="89"/>
      <c r="V4229" s="89"/>
      <c r="W4229" s="89"/>
      <c r="X4229" s="89"/>
      <c r="Y4229" s="89"/>
      <c r="Z4229" s="89"/>
      <c r="AA4229" s="89"/>
      <c r="AB4229" s="89"/>
      <c r="AC4229" s="89"/>
      <c r="AD4229" s="89"/>
      <c r="AE4229" s="89"/>
    </row>
    <row r="4230" spans="5:31" ht="12.75">
      <c r="E4230" s="87"/>
      <c r="F4230" s="87"/>
      <c r="G4230" s="540"/>
      <c r="H4230" s="87"/>
      <c r="I4230" s="89"/>
      <c r="Q4230" s="89"/>
      <c r="R4230" s="89"/>
      <c r="S4230" s="89"/>
      <c r="T4230" s="89"/>
      <c r="U4230" s="89"/>
      <c r="V4230" s="89"/>
      <c r="W4230" s="89"/>
      <c r="X4230" s="89"/>
      <c r="Y4230" s="89"/>
      <c r="Z4230" s="89"/>
      <c r="AA4230" s="89"/>
      <c r="AB4230" s="89"/>
      <c r="AC4230" s="89"/>
      <c r="AD4230" s="89"/>
      <c r="AE4230" s="89"/>
    </row>
    <row r="4231" spans="5:31" ht="12.75">
      <c r="E4231" s="87"/>
      <c r="F4231" s="87"/>
      <c r="G4231" s="540"/>
      <c r="H4231" s="87"/>
      <c r="I4231" s="89"/>
      <c r="Q4231" s="89"/>
      <c r="R4231" s="89"/>
      <c r="S4231" s="89"/>
      <c r="T4231" s="89"/>
      <c r="U4231" s="89"/>
      <c r="V4231" s="89"/>
      <c r="W4231" s="89"/>
      <c r="X4231" s="89"/>
      <c r="Y4231" s="89"/>
      <c r="Z4231" s="89"/>
      <c r="AA4231" s="89"/>
      <c r="AB4231" s="89"/>
      <c r="AC4231" s="89"/>
      <c r="AD4231" s="89"/>
      <c r="AE4231" s="89"/>
    </row>
    <row r="4232" spans="5:31" ht="12.75">
      <c r="E4232" s="87"/>
      <c r="F4232" s="87"/>
      <c r="G4232" s="540"/>
      <c r="H4232" s="87"/>
      <c r="I4232" s="89"/>
      <c r="Q4232" s="89"/>
      <c r="R4232" s="89"/>
      <c r="S4232" s="89"/>
      <c r="T4232" s="89"/>
      <c r="U4232" s="89"/>
      <c r="V4232" s="89"/>
      <c r="W4232" s="89"/>
      <c r="X4232" s="89"/>
      <c r="Y4232" s="89"/>
      <c r="Z4232" s="89"/>
      <c r="AA4232" s="89"/>
      <c r="AB4232" s="89"/>
      <c r="AC4232" s="89"/>
      <c r="AD4232" s="89"/>
      <c r="AE4232" s="89"/>
    </row>
    <row r="4233" spans="5:31" ht="12.75">
      <c r="E4233" s="87"/>
      <c r="F4233" s="87"/>
      <c r="G4233" s="540"/>
      <c r="H4233" s="87"/>
      <c r="I4233" s="89"/>
      <c r="Q4233" s="89"/>
      <c r="R4233" s="89"/>
      <c r="S4233" s="89"/>
      <c r="T4233" s="89"/>
      <c r="U4233" s="89"/>
      <c r="V4233" s="89"/>
      <c r="W4233" s="89"/>
      <c r="X4233" s="89"/>
      <c r="Y4233" s="89"/>
      <c r="Z4233" s="89"/>
      <c r="AA4233" s="89"/>
      <c r="AB4233" s="89"/>
      <c r="AC4233" s="89"/>
      <c r="AD4233" s="89"/>
      <c r="AE4233" s="89"/>
    </row>
    <row r="4234" spans="5:31" ht="12.75">
      <c r="E4234" s="87"/>
      <c r="F4234" s="87"/>
      <c r="G4234" s="540"/>
      <c r="H4234" s="87"/>
      <c r="I4234" s="89"/>
      <c r="Q4234" s="89"/>
      <c r="R4234" s="89"/>
      <c r="S4234" s="89"/>
      <c r="T4234" s="89"/>
      <c r="U4234" s="89"/>
      <c r="V4234" s="89"/>
      <c r="W4234" s="89"/>
      <c r="X4234" s="89"/>
      <c r="Y4234" s="89"/>
      <c r="Z4234" s="89"/>
      <c r="AA4234" s="89"/>
      <c r="AB4234" s="89"/>
      <c r="AC4234" s="89"/>
      <c r="AD4234" s="89"/>
      <c r="AE4234" s="89"/>
    </row>
    <row r="4235" spans="5:31" ht="12.75">
      <c r="E4235" s="87"/>
      <c r="F4235" s="87"/>
      <c r="G4235" s="540"/>
      <c r="H4235" s="87"/>
      <c r="I4235" s="89"/>
      <c r="Q4235" s="89"/>
      <c r="R4235" s="89"/>
      <c r="S4235" s="89"/>
      <c r="T4235" s="89"/>
      <c r="U4235" s="89"/>
      <c r="V4235" s="89"/>
      <c r="W4235" s="89"/>
      <c r="X4235" s="89"/>
      <c r="Y4235" s="89"/>
      <c r="Z4235" s="89"/>
      <c r="AA4235" s="89"/>
      <c r="AB4235" s="89"/>
      <c r="AC4235" s="89"/>
      <c r="AD4235" s="89"/>
      <c r="AE4235" s="89"/>
    </row>
    <row r="4236" spans="5:31" ht="12.75">
      <c r="E4236" s="87"/>
      <c r="F4236" s="87"/>
      <c r="G4236" s="540"/>
      <c r="H4236" s="87"/>
      <c r="I4236" s="89"/>
      <c r="Q4236" s="89"/>
      <c r="R4236" s="89"/>
      <c r="S4236" s="89"/>
      <c r="T4236" s="89"/>
      <c r="U4236" s="89"/>
      <c r="V4236" s="89"/>
      <c r="W4236" s="89"/>
      <c r="X4236" s="89"/>
      <c r="Y4236" s="89"/>
      <c r="Z4236" s="89"/>
      <c r="AA4236" s="89"/>
      <c r="AB4236" s="89"/>
      <c r="AC4236" s="89"/>
      <c r="AD4236" s="89"/>
      <c r="AE4236" s="89"/>
    </row>
    <row r="4237" spans="5:31" ht="12.75">
      <c r="E4237" s="87"/>
      <c r="F4237" s="87"/>
      <c r="G4237" s="540"/>
      <c r="H4237" s="87"/>
      <c r="I4237" s="89"/>
      <c r="Q4237" s="89"/>
      <c r="R4237" s="89"/>
      <c r="S4237" s="89"/>
      <c r="T4237" s="89"/>
      <c r="U4237" s="89"/>
      <c r="V4237" s="89"/>
      <c r="W4237" s="89"/>
      <c r="X4237" s="89"/>
      <c r="Y4237" s="89"/>
      <c r="Z4237" s="89"/>
      <c r="AA4237" s="89"/>
      <c r="AB4237" s="89"/>
      <c r="AC4237" s="89"/>
      <c r="AD4237" s="89"/>
      <c r="AE4237" s="89"/>
    </row>
    <row r="4238" spans="5:31" ht="12.75">
      <c r="E4238" s="87"/>
      <c r="F4238" s="87"/>
      <c r="G4238" s="540"/>
      <c r="H4238" s="87"/>
      <c r="I4238" s="89"/>
      <c r="Q4238" s="89"/>
      <c r="R4238" s="89"/>
      <c r="S4238" s="89"/>
      <c r="T4238" s="89"/>
      <c r="U4238" s="89"/>
      <c r="V4238" s="89"/>
      <c r="W4238" s="89"/>
      <c r="X4238" s="89"/>
      <c r="Y4238" s="89"/>
      <c r="Z4238" s="89"/>
      <c r="AA4238" s="89"/>
      <c r="AB4238" s="89"/>
      <c r="AC4238" s="89"/>
      <c r="AD4238" s="89"/>
      <c r="AE4238" s="89"/>
    </row>
    <row r="4239" spans="5:31" ht="12.75">
      <c r="E4239" s="87"/>
      <c r="F4239" s="87"/>
      <c r="G4239" s="540"/>
      <c r="H4239" s="87"/>
      <c r="I4239" s="89"/>
      <c r="Q4239" s="89"/>
      <c r="R4239" s="89"/>
      <c r="S4239" s="89"/>
      <c r="T4239" s="89"/>
      <c r="U4239" s="89"/>
      <c r="V4239" s="89"/>
      <c r="W4239" s="89"/>
      <c r="X4239" s="89"/>
      <c r="Y4239" s="89"/>
      <c r="Z4239" s="89"/>
      <c r="AA4239" s="89"/>
      <c r="AB4239" s="89"/>
      <c r="AC4239" s="89"/>
      <c r="AD4239" s="89"/>
      <c r="AE4239" s="89"/>
    </row>
    <row r="4240" spans="5:31" ht="12.75">
      <c r="E4240" s="87"/>
      <c r="F4240" s="87"/>
      <c r="G4240" s="540"/>
      <c r="H4240" s="87"/>
      <c r="I4240" s="89"/>
      <c r="Q4240" s="89"/>
      <c r="R4240" s="89"/>
      <c r="S4240" s="89"/>
      <c r="T4240" s="89"/>
      <c r="U4240" s="89"/>
      <c r="V4240" s="89"/>
      <c r="W4240" s="89"/>
      <c r="X4240" s="89"/>
      <c r="Y4240" s="89"/>
      <c r="Z4240" s="89"/>
      <c r="AA4240" s="89"/>
      <c r="AB4240" s="89"/>
      <c r="AC4240" s="89"/>
      <c r="AD4240" s="89"/>
      <c r="AE4240" s="89"/>
    </row>
    <row r="4241" spans="5:31" ht="12.75">
      <c r="E4241" s="87"/>
      <c r="F4241" s="87"/>
      <c r="G4241" s="540"/>
      <c r="H4241" s="87"/>
      <c r="I4241" s="89"/>
      <c r="Q4241" s="89"/>
      <c r="R4241" s="89"/>
      <c r="S4241" s="89"/>
      <c r="T4241" s="89"/>
      <c r="U4241" s="89"/>
      <c r="V4241" s="89"/>
      <c r="W4241" s="89"/>
      <c r="X4241" s="89"/>
      <c r="Y4241" s="89"/>
      <c r="Z4241" s="89"/>
      <c r="AA4241" s="89"/>
      <c r="AB4241" s="89"/>
      <c r="AC4241" s="89"/>
      <c r="AD4241" s="89"/>
      <c r="AE4241" s="89"/>
    </row>
    <row r="4242" spans="5:31" ht="12.75">
      <c r="E4242" s="87"/>
      <c r="F4242" s="87"/>
      <c r="G4242" s="540"/>
      <c r="H4242" s="87"/>
      <c r="I4242" s="89"/>
      <c r="Q4242" s="89"/>
      <c r="R4242" s="89"/>
      <c r="S4242" s="89"/>
      <c r="T4242" s="89"/>
      <c r="U4242" s="89"/>
      <c r="V4242" s="89"/>
      <c r="W4242" s="89"/>
      <c r="X4242" s="89"/>
      <c r="Y4242" s="89"/>
      <c r="Z4242" s="89"/>
      <c r="AA4242" s="89"/>
      <c r="AB4242" s="89"/>
      <c r="AC4242" s="89"/>
      <c r="AD4242" s="89"/>
      <c r="AE4242" s="89"/>
    </row>
    <row r="4243" spans="5:31" ht="12.75">
      <c r="E4243" s="87"/>
      <c r="F4243" s="87"/>
      <c r="G4243" s="540"/>
      <c r="H4243" s="87"/>
      <c r="I4243" s="89"/>
      <c r="Q4243" s="89"/>
      <c r="R4243" s="89"/>
      <c r="S4243" s="89"/>
      <c r="T4243" s="89"/>
      <c r="U4243" s="89"/>
      <c r="V4243" s="89"/>
      <c r="W4243" s="89"/>
      <c r="X4243" s="89"/>
      <c r="Y4243" s="89"/>
      <c r="Z4243" s="89"/>
      <c r="AA4243" s="89"/>
      <c r="AB4243" s="89"/>
      <c r="AC4243" s="89"/>
      <c r="AD4243" s="89"/>
      <c r="AE4243" s="89"/>
    </row>
    <row r="4244" spans="5:31" ht="12.75">
      <c r="E4244" s="87"/>
      <c r="F4244" s="87"/>
      <c r="G4244" s="540"/>
      <c r="H4244" s="87"/>
      <c r="I4244" s="89"/>
      <c r="Q4244" s="89"/>
      <c r="R4244" s="89"/>
      <c r="S4244" s="89"/>
      <c r="T4244" s="89"/>
      <c r="U4244" s="89"/>
      <c r="V4244" s="89"/>
      <c r="W4244" s="89"/>
      <c r="X4244" s="89"/>
      <c r="Y4244" s="89"/>
      <c r="Z4244" s="89"/>
      <c r="AA4244" s="89"/>
      <c r="AB4244" s="89"/>
      <c r="AC4244" s="89"/>
      <c r="AD4244" s="89"/>
      <c r="AE4244" s="89"/>
    </row>
    <row r="4245" spans="5:31" ht="12.75">
      <c r="E4245" s="87"/>
      <c r="F4245" s="87"/>
      <c r="G4245" s="540"/>
      <c r="H4245" s="87"/>
      <c r="I4245" s="89"/>
      <c r="Q4245" s="89"/>
      <c r="R4245" s="89"/>
      <c r="S4245" s="89"/>
      <c r="T4245" s="89"/>
      <c r="U4245" s="89"/>
      <c r="V4245" s="89"/>
      <c r="W4245" s="89"/>
      <c r="X4245" s="89"/>
      <c r="Y4245" s="89"/>
      <c r="Z4245" s="89"/>
      <c r="AA4245" s="89"/>
      <c r="AB4245" s="89"/>
      <c r="AC4245" s="89"/>
      <c r="AD4245" s="89"/>
      <c r="AE4245" s="89"/>
    </row>
    <row r="4246" spans="5:31" ht="12.75">
      <c r="E4246" s="87"/>
      <c r="F4246" s="87"/>
      <c r="G4246" s="540"/>
      <c r="H4246" s="87"/>
      <c r="I4246" s="89"/>
      <c r="Q4246" s="89"/>
      <c r="R4246" s="89"/>
      <c r="S4246" s="89"/>
      <c r="T4246" s="89"/>
      <c r="U4246" s="89"/>
      <c r="V4246" s="89"/>
      <c r="W4246" s="89"/>
      <c r="X4246" s="89"/>
      <c r="Y4246" s="89"/>
      <c r="Z4246" s="89"/>
      <c r="AA4246" s="89"/>
      <c r="AB4246" s="89"/>
      <c r="AC4246" s="89"/>
      <c r="AD4246" s="89"/>
      <c r="AE4246" s="89"/>
    </row>
    <row r="4247" spans="5:31" ht="12.75">
      <c r="E4247" s="87"/>
      <c r="F4247" s="87"/>
      <c r="G4247" s="540"/>
      <c r="H4247" s="87"/>
      <c r="I4247" s="89"/>
      <c r="Q4247" s="89"/>
      <c r="R4247" s="89"/>
      <c r="S4247" s="89"/>
      <c r="T4247" s="89"/>
      <c r="U4247" s="89"/>
      <c r="V4247" s="89"/>
      <c r="W4247" s="89"/>
      <c r="X4247" s="89"/>
      <c r="Y4247" s="89"/>
      <c r="Z4247" s="89"/>
      <c r="AA4247" s="89"/>
      <c r="AB4247" s="89"/>
      <c r="AC4247" s="89"/>
      <c r="AD4247" s="89"/>
      <c r="AE4247" s="89"/>
    </row>
    <row r="4248" spans="5:31" ht="12.75">
      <c r="E4248" s="87"/>
      <c r="F4248" s="87"/>
      <c r="G4248" s="540"/>
      <c r="H4248" s="87"/>
      <c r="I4248" s="89"/>
      <c r="Q4248" s="89"/>
      <c r="R4248" s="89"/>
      <c r="S4248" s="89"/>
      <c r="T4248" s="89"/>
      <c r="U4248" s="89"/>
      <c r="V4248" s="89"/>
      <c r="W4248" s="89"/>
      <c r="X4248" s="89"/>
      <c r="Y4248" s="89"/>
      <c r="Z4248" s="89"/>
      <c r="AA4248" s="89"/>
      <c r="AB4248" s="89"/>
      <c r="AC4248" s="89"/>
      <c r="AD4248" s="89"/>
      <c r="AE4248" s="89"/>
    </row>
    <row r="4249" spans="5:31" ht="12.75">
      <c r="E4249" s="87"/>
      <c r="F4249" s="87"/>
      <c r="G4249" s="540"/>
      <c r="H4249" s="87"/>
      <c r="I4249" s="89"/>
      <c r="Q4249" s="89"/>
      <c r="R4249" s="89"/>
      <c r="S4249" s="89"/>
      <c r="T4249" s="89"/>
      <c r="U4249" s="89"/>
      <c r="V4249" s="89"/>
      <c r="W4249" s="89"/>
      <c r="X4249" s="89"/>
      <c r="Y4249" s="89"/>
      <c r="Z4249" s="89"/>
      <c r="AA4249" s="89"/>
      <c r="AB4249" s="89"/>
      <c r="AC4249" s="89"/>
      <c r="AD4249" s="89"/>
      <c r="AE4249" s="89"/>
    </row>
    <row r="4250" spans="5:31" ht="12.75">
      <c r="E4250" s="87"/>
      <c r="F4250" s="87"/>
      <c r="G4250" s="540"/>
      <c r="H4250" s="87"/>
      <c r="I4250" s="89"/>
      <c r="Q4250" s="89"/>
      <c r="R4250" s="89"/>
      <c r="S4250" s="89"/>
      <c r="T4250" s="89"/>
      <c r="U4250" s="89"/>
      <c r="V4250" s="89"/>
      <c r="W4250" s="89"/>
      <c r="X4250" s="89"/>
      <c r="Y4250" s="89"/>
      <c r="Z4250" s="89"/>
      <c r="AA4250" s="89"/>
      <c r="AB4250" s="89"/>
      <c r="AC4250" s="89"/>
      <c r="AD4250" s="89"/>
      <c r="AE4250" s="89"/>
    </row>
    <row r="4251" spans="5:31" ht="12.75">
      <c r="E4251" s="87"/>
      <c r="F4251" s="87"/>
      <c r="G4251" s="540"/>
      <c r="H4251" s="87"/>
      <c r="I4251" s="89"/>
      <c r="Q4251" s="89"/>
      <c r="R4251" s="89"/>
      <c r="S4251" s="89"/>
      <c r="T4251" s="89"/>
      <c r="U4251" s="89"/>
      <c r="V4251" s="89"/>
      <c r="W4251" s="89"/>
      <c r="X4251" s="89"/>
      <c r="Y4251" s="89"/>
      <c r="Z4251" s="89"/>
      <c r="AA4251" s="89"/>
      <c r="AB4251" s="89"/>
      <c r="AC4251" s="89"/>
      <c r="AD4251" s="89"/>
      <c r="AE4251" s="89"/>
    </row>
    <row r="4252" spans="5:31" ht="12.75">
      <c r="E4252" s="87"/>
      <c r="F4252" s="87"/>
      <c r="G4252" s="540"/>
      <c r="H4252" s="87"/>
      <c r="I4252" s="89"/>
      <c r="Q4252" s="89"/>
      <c r="R4252" s="89"/>
      <c r="S4252" s="89"/>
      <c r="T4252" s="89"/>
      <c r="U4252" s="89"/>
      <c r="V4252" s="89"/>
      <c r="W4252" s="89"/>
      <c r="X4252" s="89"/>
      <c r="Y4252" s="89"/>
      <c r="Z4252" s="89"/>
      <c r="AA4252" s="89"/>
      <c r="AB4252" s="89"/>
      <c r="AC4252" s="89"/>
      <c r="AD4252" s="89"/>
      <c r="AE4252" s="89"/>
    </row>
    <row r="4253" spans="5:31" ht="12.75">
      <c r="E4253" s="87"/>
      <c r="F4253" s="87"/>
      <c r="G4253" s="540"/>
      <c r="H4253" s="87"/>
      <c r="I4253" s="89"/>
      <c r="Q4253" s="89"/>
      <c r="R4253" s="89"/>
      <c r="S4253" s="89"/>
      <c r="T4253" s="89"/>
      <c r="U4253" s="89"/>
      <c r="V4253" s="89"/>
      <c r="W4253" s="89"/>
      <c r="X4253" s="89"/>
      <c r="Y4253" s="89"/>
      <c r="Z4253" s="89"/>
      <c r="AA4253" s="89"/>
      <c r="AB4253" s="89"/>
      <c r="AC4253" s="89"/>
      <c r="AD4253" s="89"/>
      <c r="AE4253" s="89"/>
    </row>
    <row r="4254" spans="5:31" ht="12.75">
      <c r="E4254" s="87"/>
      <c r="F4254" s="87"/>
      <c r="G4254" s="540"/>
      <c r="H4254" s="87"/>
      <c r="I4254" s="89"/>
      <c r="Q4254" s="89"/>
      <c r="R4254" s="89"/>
      <c r="S4254" s="89"/>
      <c r="T4254" s="89"/>
      <c r="U4254" s="89"/>
      <c r="V4254" s="89"/>
      <c r="W4254" s="89"/>
      <c r="X4254" s="89"/>
      <c r="Y4254" s="89"/>
      <c r="Z4254" s="89"/>
      <c r="AA4254" s="89"/>
      <c r="AB4254" s="89"/>
      <c r="AC4254" s="89"/>
      <c r="AD4254" s="89"/>
      <c r="AE4254" s="89"/>
    </row>
    <row r="4255" spans="5:31" ht="12.75">
      <c r="E4255" s="87"/>
      <c r="F4255" s="87"/>
      <c r="G4255" s="540"/>
      <c r="H4255" s="87"/>
      <c r="I4255" s="89"/>
      <c r="Q4255" s="89"/>
      <c r="R4255" s="89"/>
      <c r="S4255" s="89"/>
      <c r="T4255" s="89"/>
      <c r="U4255" s="89"/>
      <c r="V4255" s="89"/>
      <c r="W4255" s="89"/>
      <c r="X4255" s="89"/>
      <c r="Y4255" s="89"/>
      <c r="Z4255" s="89"/>
      <c r="AA4255" s="89"/>
      <c r="AB4255" s="89"/>
      <c r="AC4255" s="89"/>
      <c r="AD4255" s="89"/>
      <c r="AE4255" s="89"/>
    </row>
    <row r="4256" spans="5:31" ht="12.75">
      <c r="E4256" s="87"/>
      <c r="F4256" s="87"/>
      <c r="G4256" s="540"/>
      <c r="H4256" s="87"/>
      <c r="I4256" s="89"/>
      <c r="Q4256" s="89"/>
      <c r="R4256" s="89"/>
      <c r="S4256" s="89"/>
      <c r="T4256" s="89"/>
      <c r="U4256" s="89"/>
      <c r="V4256" s="89"/>
      <c r="W4256" s="89"/>
      <c r="X4256" s="89"/>
      <c r="Y4256" s="89"/>
      <c r="Z4256" s="89"/>
      <c r="AA4256" s="89"/>
      <c r="AB4256" s="89"/>
      <c r="AC4256" s="89"/>
      <c r="AD4256" s="89"/>
      <c r="AE4256" s="89"/>
    </row>
    <row r="4257" spans="5:31" ht="12.75">
      <c r="E4257" s="87"/>
      <c r="F4257" s="87"/>
      <c r="G4257" s="540"/>
      <c r="H4257" s="87"/>
      <c r="I4257" s="89"/>
      <c r="Q4257" s="89"/>
      <c r="R4257" s="89"/>
      <c r="S4257" s="89"/>
      <c r="T4257" s="89"/>
      <c r="U4257" s="89"/>
      <c r="V4257" s="89"/>
      <c r="W4257" s="89"/>
      <c r="X4257" s="89"/>
      <c r="Y4257" s="89"/>
      <c r="Z4257" s="89"/>
      <c r="AA4257" s="89"/>
      <c r="AB4257" s="89"/>
      <c r="AC4257" s="89"/>
      <c r="AD4257" s="89"/>
      <c r="AE4257" s="89"/>
    </row>
    <row r="4258" spans="5:31" ht="12.75">
      <c r="E4258" s="87"/>
      <c r="F4258" s="87"/>
      <c r="G4258" s="540"/>
      <c r="H4258" s="87"/>
      <c r="I4258" s="89"/>
      <c r="Q4258" s="89"/>
      <c r="R4258" s="89"/>
      <c r="S4258" s="89"/>
      <c r="T4258" s="89"/>
      <c r="U4258" s="89"/>
      <c r="V4258" s="89"/>
      <c r="W4258" s="89"/>
      <c r="X4258" s="89"/>
      <c r="Y4258" s="89"/>
      <c r="Z4258" s="89"/>
      <c r="AA4258" s="89"/>
      <c r="AB4258" s="89"/>
      <c r="AC4258" s="89"/>
      <c r="AD4258" s="89"/>
      <c r="AE4258" s="89"/>
    </row>
    <row r="4259" spans="5:31" ht="12.75">
      <c r="E4259" s="87"/>
      <c r="F4259" s="87"/>
      <c r="G4259" s="540"/>
      <c r="H4259" s="87"/>
      <c r="I4259" s="89"/>
      <c r="Q4259" s="89"/>
      <c r="R4259" s="89"/>
      <c r="S4259" s="89"/>
      <c r="T4259" s="89"/>
      <c r="U4259" s="89"/>
      <c r="V4259" s="89"/>
      <c r="W4259" s="89"/>
      <c r="X4259" s="89"/>
      <c r="Y4259" s="89"/>
      <c r="Z4259" s="89"/>
      <c r="AA4259" s="89"/>
      <c r="AB4259" s="89"/>
      <c r="AC4259" s="89"/>
      <c r="AD4259" s="89"/>
      <c r="AE4259" s="89"/>
    </row>
    <row r="4260" spans="5:31" ht="12.75">
      <c r="E4260" s="87"/>
      <c r="F4260" s="87"/>
      <c r="G4260" s="540"/>
      <c r="H4260" s="87"/>
      <c r="I4260" s="89"/>
      <c r="Q4260" s="89"/>
      <c r="R4260" s="89"/>
      <c r="S4260" s="89"/>
      <c r="T4260" s="89"/>
      <c r="U4260" s="89"/>
      <c r="V4260" s="89"/>
      <c r="W4260" s="89"/>
      <c r="X4260" s="89"/>
      <c r="Y4260" s="89"/>
      <c r="Z4260" s="89"/>
      <c r="AA4260" s="89"/>
      <c r="AB4260" s="89"/>
      <c r="AC4260" s="89"/>
      <c r="AD4260" s="89"/>
      <c r="AE4260" s="89"/>
    </row>
    <row r="4261" spans="5:31" ht="12.75">
      <c r="E4261" s="87"/>
      <c r="F4261" s="87"/>
      <c r="G4261" s="540"/>
      <c r="H4261" s="87"/>
      <c r="I4261" s="89"/>
      <c r="Q4261" s="89"/>
      <c r="R4261" s="89"/>
      <c r="S4261" s="89"/>
      <c r="T4261" s="89"/>
      <c r="U4261" s="89"/>
      <c r="V4261" s="89"/>
      <c r="W4261" s="89"/>
      <c r="X4261" s="89"/>
      <c r="Y4261" s="89"/>
      <c r="Z4261" s="89"/>
      <c r="AA4261" s="89"/>
      <c r="AB4261" s="89"/>
      <c r="AC4261" s="89"/>
      <c r="AD4261" s="89"/>
      <c r="AE4261" s="89"/>
    </row>
    <row r="4262" spans="5:31" ht="12.75">
      <c r="E4262" s="87"/>
      <c r="F4262" s="87"/>
      <c r="G4262" s="540"/>
      <c r="H4262" s="87"/>
      <c r="I4262" s="89"/>
      <c r="Q4262" s="89"/>
      <c r="R4262" s="89"/>
      <c r="S4262" s="89"/>
      <c r="T4262" s="89"/>
      <c r="U4262" s="89"/>
      <c r="V4262" s="89"/>
      <c r="W4262" s="89"/>
      <c r="X4262" s="89"/>
      <c r="Y4262" s="89"/>
      <c r="Z4262" s="89"/>
      <c r="AA4262" s="89"/>
      <c r="AB4262" s="89"/>
      <c r="AC4262" s="89"/>
      <c r="AD4262" s="89"/>
      <c r="AE4262" s="89"/>
    </row>
    <row r="4263" spans="5:31" ht="12.75">
      <c r="E4263" s="87"/>
      <c r="F4263" s="87"/>
      <c r="G4263" s="540"/>
      <c r="H4263" s="87"/>
      <c r="I4263" s="89"/>
      <c r="Q4263" s="89"/>
      <c r="R4263" s="89"/>
      <c r="S4263" s="89"/>
      <c r="T4263" s="89"/>
      <c r="U4263" s="89"/>
      <c r="V4263" s="89"/>
      <c r="W4263" s="89"/>
      <c r="X4263" s="89"/>
      <c r="Y4263" s="89"/>
      <c r="Z4263" s="89"/>
      <c r="AA4263" s="89"/>
      <c r="AB4263" s="89"/>
      <c r="AC4263" s="89"/>
      <c r="AD4263" s="89"/>
      <c r="AE4263" s="89"/>
    </row>
    <row r="4264" spans="5:31" ht="12.75">
      <c r="E4264" s="87"/>
      <c r="F4264" s="87"/>
      <c r="G4264" s="540"/>
      <c r="H4264" s="87"/>
      <c r="I4264" s="89"/>
      <c r="Q4264" s="89"/>
      <c r="R4264" s="89"/>
      <c r="S4264" s="89"/>
      <c r="T4264" s="89"/>
      <c r="U4264" s="89"/>
      <c r="V4264" s="89"/>
      <c r="W4264" s="89"/>
      <c r="X4264" s="89"/>
      <c r="Y4264" s="89"/>
      <c r="Z4264" s="89"/>
      <c r="AA4264" s="89"/>
      <c r="AB4264" s="89"/>
      <c r="AC4264" s="89"/>
      <c r="AD4264" s="89"/>
      <c r="AE4264" s="89"/>
    </row>
    <row r="4265" spans="5:31" ht="12.75">
      <c r="E4265" s="87"/>
      <c r="F4265" s="87"/>
      <c r="G4265" s="540"/>
      <c r="H4265" s="87"/>
      <c r="I4265" s="89"/>
      <c r="Q4265" s="89"/>
      <c r="R4265" s="89"/>
      <c r="S4265" s="89"/>
      <c r="T4265" s="89"/>
      <c r="U4265" s="89"/>
      <c r="V4265" s="89"/>
      <c r="W4265" s="89"/>
      <c r="X4265" s="89"/>
      <c r="Y4265" s="89"/>
      <c r="Z4265" s="89"/>
      <c r="AA4265" s="89"/>
      <c r="AB4265" s="89"/>
      <c r="AC4265" s="89"/>
      <c r="AD4265" s="89"/>
      <c r="AE4265" s="89"/>
    </row>
    <row r="4266" spans="5:31" ht="12.75">
      <c r="E4266" s="87"/>
      <c r="F4266" s="87"/>
      <c r="G4266" s="540"/>
      <c r="H4266" s="87"/>
      <c r="I4266" s="89"/>
      <c r="Q4266" s="89"/>
      <c r="R4266" s="89"/>
      <c r="S4266" s="89"/>
      <c r="T4266" s="89"/>
      <c r="U4266" s="89"/>
      <c r="V4266" s="89"/>
      <c r="W4266" s="89"/>
      <c r="X4266" s="89"/>
      <c r="Y4266" s="89"/>
      <c r="Z4266" s="89"/>
      <c r="AA4266" s="89"/>
      <c r="AB4266" s="89"/>
      <c r="AC4266" s="89"/>
      <c r="AD4266" s="89"/>
      <c r="AE4266" s="89"/>
    </row>
    <row r="4267" spans="5:31" ht="12.75">
      <c r="E4267" s="87"/>
      <c r="F4267" s="87"/>
      <c r="G4267" s="540"/>
      <c r="H4267" s="87"/>
      <c r="I4267" s="89"/>
      <c r="Q4267" s="89"/>
      <c r="R4267" s="89"/>
      <c r="S4267" s="89"/>
      <c r="T4267" s="89"/>
      <c r="U4267" s="89"/>
      <c r="V4267" s="89"/>
      <c r="W4267" s="89"/>
      <c r="X4267" s="89"/>
      <c r="Y4267" s="89"/>
      <c r="Z4267" s="89"/>
      <c r="AA4267" s="89"/>
      <c r="AB4267" s="89"/>
      <c r="AC4267" s="89"/>
      <c r="AD4267" s="89"/>
      <c r="AE4267" s="89"/>
    </row>
    <row r="4268" spans="5:31" ht="12.75">
      <c r="E4268" s="87"/>
      <c r="F4268" s="87"/>
      <c r="G4268" s="540"/>
      <c r="H4268" s="87"/>
      <c r="I4268" s="89"/>
      <c r="Q4268" s="89"/>
      <c r="R4268" s="89"/>
      <c r="S4268" s="89"/>
      <c r="T4268" s="89"/>
      <c r="U4268" s="89"/>
      <c r="V4268" s="89"/>
      <c r="W4268" s="89"/>
      <c r="X4268" s="89"/>
      <c r="Y4268" s="89"/>
      <c r="Z4268" s="89"/>
      <c r="AA4268" s="89"/>
      <c r="AB4268" s="89"/>
      <c r="AC4268" s="89"/>
      <c r="AD4268" s="89"/>
      <c r="AE4268" s="89"/>
    </row>
    <row r="4269" spans="5:31" ht="12.75">
      <c r="E4269" s="87"/>
      <c r="F4269" s="87"/>
      <c r="G4269" s="540"/>
      <c r="H4269" s="87"/>
      <c r="I4269" s="89"/>
      <c r="Q4269" s="89"/>
      <c r="R4269" s="89"/>
      <c r="S4269" s="89"/>
      <c r="T4269" s="89"/>
      <c r="U4269" s="89"/>
      <c r="V4269" s="89"/>
      <c r="W4269" s="89"/>
      <c r="X4269" s="89"/>
      <c r="Y4269" s="89"/>
      <c r="Z4269" s="89"/>
      <c r="AA4269" s="89"/>
      <c r="AB4269" s="89"/>
      <c r="AC4269" s="89"/>
      <c r="AD4269" s="89"/>
      <c r="AE4269" s="89"/>
    </row>
    <row r="4270" spans="5:31" ht="12.75">
      <c r="E4270" s="87"/>
      <c r="F4270" s="87"/>
      <c r="G4270" s="540"/>
      <c r="H4270" s="87"/>
      <c r="I4270" s="89"/>
      <c r="Q4270" s="89"/>
      <c r="R4270" s="89"/>
      <c r="S4270" s="89"/>
      <c r="T4270" s="89"/>
      <c r="U4270" s="89"/>
      <c r="V4270" s="89"/>
      <c r="W4270" s="89"/>
      <c r="X4270" s="89"/>
      <c r="Y4270" s="89"/>
      <c r="Z4270" s="89"/>
      <c r="AA4270" s="89"/>
      <c r="AB4270" s="89"/>
      <c r="AC4270" s="89"/>
      <c r="AD4270" s="89"/>
      <c r="AE4270" s="89"/>
    </row>
    <row r="4271" spans="5:31" ht="12.75">
      <c r="E4271" s="87"/>
      <c r="F4271" s="87"/>
      <c r="G4271" s="540"/>
      <c r="H4271" s="87"/>
      <c r="I4271" s="89"/>
      <c r="Q4271" s="89"/>
      <c r="R4271" s="89"/>
      <c r="S4271" s="89"/>
      <c r="T4271" s="89"/>
      <c r="U4271" s="89"/>
      <c r="V4271" s="89"/>
      <c r="W4271" s="89"/>
      <c r="X4271" s="89"/>
      <c r="Y4271" s="89"/>
      <c r="Z4271" s="89"/>
      <c r="AA4271" s="89"/>
      <c r="AB4271" s="89"/>
      <c r="AC4271" s="89"/>
      <c r="AD4271" s="89"/>
      <c r="AE4271" s="89"/>
    </row>
    <row r="4272" spans="5:31" ht="12.75">
      <c r="E4272" s="87"/>
      <c r="F4272" s="87"/>
      <c r="G4272" s="540"/>
      <c r="H4272" s="87"/>
      <c r="I4272" s="89"/>
      <c r="Q4272" s="89"/>
      <c r="R4272" s="89"/>
      <c r="S4272" s="89"/>
      <c r="T4272" s="89"/>
      <c r="U4272" s="89"/>
      <c r="V4272" s="89"/>
      <c r="W4272" s="89"/>
      <c r="X4272" s="89"/>
      <c r="Y4272" s="89"/>
      <c r="Z4272" s="89"/>
      <c r="AA4272" s="89"/>
      <c r="AB4272" s="89"/>
      <c r="AC4272" s="89"/>
      <c r="AD4272" s="89"/>
      <c r="AE4272" s="89"/>
    </row>
    <row r="4273" spans="5:31" ht="12.75">
      <c r="E4273" s="87"/>
      <c r="F4273" s="87"/>
      <c r="G4273" s="540"/>
      <c r="H4273" s="87"/>
      <c r="I4273" s="89"/>
      <c r="Q4273" s="89"/>
      <c r="R4273" s="89"/>
      <c r="S4273" s="89"/>
      <c r="T4273" s="89"/>
      <c r="U4273" s="89"/>
      <c r="V4273" s="89"/>
      <c r="W4273" s="89"/>
      <c r="X4273" s="89"/>
      <c r="Y4273" s="89"/>
      <c r="Z4273" s="89"/>
      <c r="AA4273" s="89"/>
      <c r="AB4273" s="89"/>
      <c r="AC4273" s="89"/>
      <c r="AD4273" s="89"/>
      <c r="AE4273" s="89"/>
    </row>
    <row r="4274" spans="5:31" ht="12.75">
      <c r="E4274" s="87"/>
      <c r="F4274" s="87"/>
      <c r="G4274" s="540"/>
      <c r="H4274" s="87"/>
      <c r="I4274" s="89"/>
      <c r="Q4274" s="89"/>
      <c r="R4274" s="89"/>
      <c r="S4274" s="89"/>
      <c r="T4274" s="89"/>
      <c r="U4274" s="89"/>
      <c r="V4274" s="89"/>
      <c r="W4274" s="89"/>
      <c r="X4274" s="89"/>
      <c r="Y4274" s="89"/>
      <c r="Z4274" s="89"/>
      <c r="AA4274" s="89"/>
      <c r="AB4274" s="89"/>
      <c r="AC4274" s="89"/>
      <c r="AD4274" s="89"/>
      <c r="AE4274" s="89"/>
    </row>
    <row r="4275" spans="5:31" ht="12.75">
      <c r="E4275" s="87"/>
      <c r="F4275" s="87"/>
      <c r="G4275" s="540"/>
      <c r="H4275" s="87"/>
      <c r="I4275" s="89"/>
      <c r="Q4275" s="89"/>
      <c r="R4275" s="89"/>
      <c r="S4275" s="89"/>
      <c r="T4275" s="89"/>
      <c r="U4275" s="89"/>
      <c r="V4275" s="89"/>
      <c r="W4275" s="89"/>
      <c r="X4275" s="89"/>
      <c r="Y4275" s="89"/>
      <c r="Z4275" s="89"/>
      <c r="AA4275" s="89"/>
      <c r="AB4275" s="89"/>
      <c r="AC4275" s="89"/>
      <c r="AD4275" s="89"/>
      <c r="AE4275" s="89"/>
    </row>
    <row r="4276" spans="5:31" ht="12.75">
      <c r="E4276" s="87"/>
      <c r="F4276" s="87"/>
      <c r="G4276" s="540"/>
      <c r="H4276" s="87"/>
      <c r="I4276" s="89"/>
      <c r="Q4276" s="89"/>
      <c r="R4276" s="89"/>
      <c r="S4276" s="89"/>
      <c r="T4276" s="89"/>
      <c r="U4276" s="89"/>
      <c r="V4276" s="89"/>
      <c r="W4276" s="89"/>
      <c r="X4276" s="89"/>
      <c r="Y4276" s="89"/>
      <c r="Z4276" s="89"/>
      <c r="AA4276" s="89"/>
      <c r="AB4276" s="89"/>
      <c r="AC4276" s="89"/>
      <c r="AD4276" s="89"/>
      <c r="AE4276" s="89"/>
    </row>
    <row r="4277" spans="5:31" ht="12.75">
      <c r="E4277" s="87"/>
      <c r="F4277" s="87"/>
      <c r="G4277" s="540"/>
      <c r="H4277" s="87"/>
      <c r="I4277" s="89"/>
      <c r="Q4277" s="89"/>
      <c r="R4277" s="89"/>
      <c r="S4277" s="89"/>
      <c r="T4277" s="89"/>
      <c r="U4277" s="89"/>
      <c r="V4277" s="89"/>
      <c r="W4277" s="89"/>
      <c r="X4277" s="89"/>
      <c r="Y4277" s="89"/>
      <c r="Z4277" s="89"/>
      <c r="AA4277" s="89"/>
      <c r="AB4277" s="89"/>
      <c r="AC4277" s="89"/>
      <c r="AD4277" s="89"/>
      <c r="AE4277" s="89"/>
    </row>
    <row r="4278" spans="5:31" ht="12.75">
      <c r="E4278" s="87"/>
      <c r="F4278" s="87"/>
      <c r="G4278" s="540"/>
      <c r="H4278" s="87"/>
      <c r="I4278" s="89"/>
      <c r="Q4278" s="89"/>
      <c r="R4278" s="89"/>
      <c r="S4278" s="89"/>
      <c r="T4278" s="89"/>
      <c r="U4278" s="89"/>
      <c r="V4278" s="89"/>
      <c r="W4278" s="89"/>
      <c r="X4278" s="89"/>
      <c r="Y4278" s="89"/>
      <c r="Z4278" s="89"/>
      <c r="AA4278" s="89"/>
      <c r="AB4278" s="89"/>
      <c r="AC4278" s="89"/>
      <c r="AD4278" s="89"/>
      <c r="AE4278" s="89"/>
    </row>
    <row r="4279" spans="5:31" ht="12.75">
      <c r="E4279" s="87"/>
      <c r="F4279" s="87"/>
      <c r="G4279" s="540"/>
      <c r="H4279" s="87"/>
      <c r="I4279" s="89"/>
      <c r="Q4279" s="89"/>
      <c r="R4279" s="89"/>
      <c r="S4279" s="89"/>
      <c r="T4279" s="89"/>
      <c r="U4279" s="89"/>
      <c r="V4279" s="89"/>
      <c r="W4279" s="89"/>
      <c r="X4279" s="89"/>
      <c r="Y4279" s="89"/>
      <c r="Z4279" s="89"/>
      <c r="AA4279" s="89"/>
      <c r="AB4279" s="89"/>
      <c r="AC4279" s="89"/>
      <c r="AD4279" s="89"/>
      <c r="AE4279" s="89"/>
    </row>
    <row r="4280" spans="5:31" ht="12.75">
      <c r="E4280" s="87"/>
      <c r="F4280" s="87"/>
      <c r="G4280" s="540"/>
      <c r="H4280" s="87"/>
      <c r="I4280" s="89"/>
      <c r="Q4280" s="89"/>
      <c r="R4280" s="89"/>
      <c r="S4280" s="89"/>
      <c r="T4280" s="89"/>
      <c r="U4280" s="89"/>
      <c r="V4280" s="89"/>
      <c r="W4280" s="89"/>
      <c r="X4280" s="89"/>
      <c r="Y4280" s="89"/>
      <c r="Z4280" s="89"/>
      <c r="AA4280" s="89"/>
      <c r="AB4280" s="89"/>
      <c r="AC4280" s="89"/>
      <c r="AD4280" s="89"/>
      <c r="AE4280" s="89"/>
    </row>
    <row r="4281" spans="5:31" ht="12.75">
      <c r="E4281" s="87"/>
      <c r="F4281" s="87"/>
      <c r="G4281" s="540"/>
      <c r="H4281" s="87"/>
      <c r="I4281" s="89"/>
      <c r="Q4281" s="89"/>
      <c r="R4281" s="89"/>
      <c r="S4281" s="89"/>
      <c r="T4281" s="89"/>
      <c r="U4281" s="89"/>
      <c r="V4281" s="89"/>
      <c r="W4281" s="89"/>
      <c r="X4281" s="89"/>
      <c r="Y4281" s="89"/>
      <c r="Z4281" s="89"/>
      <c r="AA4281" s="89"/>
      <c r="AB4281" s="89"/>
      <c r="AC4281" s="89"/>
      <c r="AD4281" s="89"/>
      <c r="AE4281" s="89"/>
    </row>
    <row r="4282" spans="5:31" ht="12.75">
      <c r="E4282" s="87"/>
      <c r="F4282" s="87"/>
      <c r="G4282" s="540"/>
      <c r="H4282" s="87"/>
      <c r="I4282" s="89"/>
      <c r="Q4282" s="89"/>
      <c r="R4282" s="89"/>
      <c r="S4282" s="89"/>
      <c r="T4282" s="89"/>
      <c r="U4282" s="89"/>
      <c r="V4282" s="89"/>
      <c r="W4282" s="89"/>
      <c r="X4282" s="89"/>
      <c r="Y4282" s="89"/>
      <c r="Z4282" s="89"/>
      <c r="AA4282" s="89"/>
      <c r="AB4282" s="89"/>
      <c r="AC4282" s="89"/>
      <c r="AD4282" s="89"/>
      <c r="AE4282" s="89"/>
    </row>
    <row r="4283" spans="5:31" ht="12.75">
      <c r="E4283" s="87"/>
      <c r="F4283" s="87"/>
      <c r="G4283" s="540"/>
      <c r="H4283" s="87"/>
      <c r="I4283" s="89"/>
      <c r="Q4283" s="89"/>
      <c r="R4283" s="89"/>
      <c r="S4283" s="89"/>
      <c r="T4283" s="89"/>
      <c r="U4283" s="89"/>
      <c r="V4283" s="89"/>
      <c r="W4283" s="89"/>
      <c r="X4283" s="89"/>
      <c r="Y4283" s="89"/>
      <c r="Z4283" s="89"/>
      <c r="AA4283" s="89"/>
      <c r="AB4283" s="89"/>
      <c r="AC4283" s="89"/>
      <c r="AD4283" s="89"/>
      <c r="AE4283" s="89"/>
    </row>
    <row r="4284" spans="5:31" ht="12.75">
      <c r="E4284" s="87"/>
      <c r="F4284" s="87"/>
      <c r="G4284" s="540"/>
      <c r="H4284" s="87"/>
      <c r="I4284" s="89"/>
      <c r="Q4284" s="89"/>
      <c r="R4284" s="89"/>
      <c r="S4284" s="89"/>
      <c r="T4284" s="89"/>
      <c r="U4284" s="89"/>
      <c r="V4284" s="89"/>
      <c r="W4284" s="89"/>
      <c r="X4284" s="89"/>
      <c r="Y4284" s="89"/>
      <c r="Z4284" s="89"/>
      <c r="AA4284" s="89"/>
      <c r="AB4284" s="89"/>
      <c r="AC4284" s="89"/>
      <c r="AD4284" s="89"/>
      <c r="AE4284" s="89"/>
    </row>
    <row r="4285" spans="5:31" ht="12.75">
      <c r="E4285" s="87"/>
      <c r="F4285" s="87"/>
      <c r="G4285" s="540"/>
      <c r="H4285" s="87"/>
      <c r="I4285" s="89"/>
      <c r="Q4285" s="89"/>
      <c r="R4285" s="89"/>
      <c r="S4285" s="89"/>
      <c r="T4285" s="89"/>
      <c r="U4285" s="89"/>
      <c r="V4285" s="89"/>
      <c r="W4285" s="89"/>
      <c r="X4285" s="89"/>
      <c r="Y4285" s="89"/>
      <c r="Z4285" s="89"/>
      <c r="AA4285" s="89"/>
      <c r="AB4285" s="89"/>
      <c r="AC4285" s="89"/>
      <c r="AD4285" s="89"/>
      <c r="AE4285" s="89"/>
    </row>
    <row r="4286" spans="5:31" ht="12.75">
      <c r="E4286" s="87"/>
      <c r="F4286" s="87"/>
      <c r="G4286" s="540"/>
      <c r="H4286" s="87"/>
      <c r="I4286" s="89"/>
      <c r="Q4286" s="89"/>
      <c r="R4286" s="89"/>
      <c r="S4286" s="89"/>
      <c r="T4286" s="89"/>
      <c r="U4286" s="89"/>
      <c r="V4286" s="89"/>
      <c r="W4286" s="89"/>
      <c r="X4286" s="89"/>
      <c r="Y4286" s="89"/>
      <c r="Z4286" s="89"/>
      <c r="AA4286" s="89"/>
      <c r="AB4286" s="89"/>
      <c r="AC4286" s="89"/>
      <c r="AD4286" s="89"/>
      <c r="AE4286" s="89"/>
    </row>
    <row r="4287" spans="5:31" ht="12.75">
      <c r="E4287" s="87"/>
      <c r="F4287" s="87"/>
      <c r="G4287" s="540"/>
      <c r="H4287" s="87"/>
      <c r="I4287" s="89"/>
      <c r="Q4287" s="89"/>
      <c r="R4287" s="89"/>
      <c r="S4287" s="89"/>
      <c r="T4287" s="89"/>
      <c r="U4287" s="89"/>
      <c r="V4287" s="89"/>
      <c r="W4287" s="89"/>
      <c r="X4287" s="89"/>
      <c r="Y4287" s="89"/>
      <c r="Z4287" s="89"/>
      <c r="AA4287" s="89"/>
      <c r="AB4287" s="89"/>
      <c r="AC4287" s="89"/>
      <c r="AD4287" s="89"/>
      <c r="AE4287" s="89"/>
    </row>
    <row r="4288" spans="5:31" ht="12.75">
      <c r="E4288" s="87"/>
      <c r="F4288" s="87"/>
      <c r="G4288" s="540"/>
      <c r="H4288" s="87"/>
      <c r="I4288" s="89"/>
      <c r="Q4288" s="89"/>
      <c r="R4288" s="89"/>
      <c r="S4288" s="89"/>
      <c r="T4288" s="89"/>
      <c r="U4288" s="89"/>
      <c r="V4288" s="89"/>
      <c r="W4288" s="89"/>
      <c r="X4288" s="89"/>
      <c r="Y4288" s="89"/>
      <c r="Z4288" s="89"/>
      <c r="AA4288" s="89"/>
      <c r="AB4288" s="89"/>
      <c r="AC4288" s="89"/>
      <c r="AD4288" s="89"/>
      <c r="AE4288" s="89"/>
    </row>
    <row r="4289" spans="5:31" ht="12.75">
      <c r="E4289" s="87"/>
      <c r="F4289" s="87"/>
      <c r="G4289" s="540"/>
      <c r="H4289" s="87"/>
      <c r="I4289" s="89"/>
      <c r="Q4289" s="89"/>
      <c r="R4289" s="89"/>
      <c r="S4289" s="89"/>
      <c r="T4289" s="89"/>
      <c r="U4289" s="89"/>
      <c r="V4289" s="89"/>
      <c r="W4289" s="89"/>
      <c r="X4289" s="89"/>
      <c r="Y4289" s="89"/>
      <c r="Z4289" s="89"/>
      <c r="AA4289" s="89"/>
      <c r="AB4289" s="89"/>
      <c r="AC4289" s="89"/>
      <c r="AD4289" s="89"/>
      <c r="AE4289" s="89"/>
    </row>
    <row r="4290" spans="5:31" ht="12.75">
      <c r="E4290" s="87"/>
      <c r="F4290" s="87"/>
      <c r="G4290" s="540"/>
      <c r="H4290" s="87"/>
      <c r="I4290" s="89"/>
      <c r="Q4290" s="89"/>
      <c r="R4290" s="89"/>
      <c r="S4290" s="89"/>
      <c r="T4290" s="89"/>
      <c r="U4290" s="89"/>
      <c r="V4290" s="89"/>
      <c r="W4290" s="89"/>
      <c r="X4290" s="89"/>
      <c r="Y4290" s="89"/>
      <c r="Z4290" s="89"/>
      <c r="AA4290" s="89"/>
      <c r="AB4290" s="89"/>
      <c r="AC4290" s="89"/>
      <c r="AD4290" s="89"/>
      <c r="AE4290" s="89"/>
    </row>
    <row r="4291" spans="5:31" ht="12.75">
      <c r="E4291" s="87"/>
      <c r="F4291" s="87"/>
      <c r="G4291" s="540"/>
      <c r="H4291" s="87"/>
      <c r="I4291" s="89"/>
      <c r="Q4291" s="89"/>
      <c r="R4291" s="89"/>
      <c r="S4291" s="89"/>
      <c r="T4291" s="89"/>
      <c r="U4291" s="89"/>
      <c r="V4291" s="89"/>
      <c r="W4291" s="89"/>
      <c r="X4291" s="89"/>
      <c r="Y4291" s="89"/>
      <c r="Z4291" s="89"/>
      <c r="AA4291" s="89"/>
      <c r="AB4291" s="89"/>
      <c r="AC4291" s="89"/>
      <c r="AD4291" s="89"/>
      <c r="AE4291" s="89"/>
    </row>
    <row r="4292" spans="5:31" ht="12.75">
      <c r="E4292" s="87"/>
      <c r="F4292" s="87"/>
      <c r="G4292" s="540"/>
      <c r="H4292" s="87"/>
      <c r="I4292" s="89"/>
      <c r="Q4292" s="89"/>
      <c r="R4292" s="89"/>
      <c r="S4292" s="89"/>
      <c r="T4292" s="89"/>
      <c r="U4292" s="89"/>
      <c r="V4292" s="89"/>
      <c r="W4292" s="89"/>
      <c r="X4292" s="89"/>
      <c r="Y4292" s="89"/>
      <c r="Z4292" s="89"/>
      <c r="AA4292" s="89"/>
      <c r="AB4292" s="89"/>
      <c r="AC4292" s="89"/>
      <c r="AD4292" s="89"/>
      <c r="AE4292" s="89"/>
    </row>
    <row r="4293" spans="5:31" ht="12.75">
      <c r="E4293" s="87"/>
      <c r="F4293" s="87"/>
      <c r="G4293" s="540"/>
      <c r="H4293" s="87"/>
      <c r="I4293" s="89"/>
      <c r="Q4293" s="89"/>
      <c r="R4293" s="89"/>
      <c r="S4293" s="89"/>
      <c r="T4293" s="89"/>
      <c r="U4293" s="89"/>
      <c r="V4293" s="89"/>
      <c r="W4293" s="89"/>
      <c r="X4293" s="89"/>
      <c r="Y4293" s="89"/>
      <c r="Z4293" s="89"/>
      <c r="AA4293" s="89"/>
      <c r="AB4293" s="89"/>
      <c r="AC4293" s="89"/>
      <c r="AD4293" s="89"/>
      <c r="AE4293" s="89"/>
    </row>
    <row r="4294" spans="5:31" ht="12.75">
      <c r="E4294" s="87"/>
      <c r="F4294" s="87"/>
      <c r="G4294" s="540"/>
      <c r="H4294" s="87"/>
      <c r="I4294" s="89"/>
      <c r="Q4294" s="89"/>
      <c r="R4294" s="89"/>
      <c r="S4294" s="89"/>
      <c r="T4294" s="89"/>
      <c r="U4294" s="89"/>
      <c r="V4294" s="89"/>
      <c r="W4294" s="89"/>
      <c r="X4294" s="89"/>
      <c r="Y4294" s="89"/>
      <c r="Z4294" s="89"/>
      <c r="AA4294" s="89"/>
      <c r="AB4294" s="89"/>
      <c r="AC4294" s="89"/>
      <c r="AD4294" s="89"/>
      <c r="AE4294" s="89"/>
    </row>
    <row r="4295" spans="5:31" ht="12.75">
      <c r="E4295" s="87"/>
      <c r="F4295" s="87"/>
      <c r="G4295" s="540"/>
      <c r="H4295" s="87"/>
      <c r="I4295" s="89"/>
      <c r="Q4295" s="89"/>
      <c r="R4295" s="89"/>
      <c r="S4295" s="89"/>
      <c r="T4295" s="89"/>
      <c r="U4295" s="89"/>
      <c r="V4295" s="89"/>
      <c r="W4295" s="89"/>
      <c r="X4295" s="89"/>
      <c r="Y4295" s="89"/>
      <c r="Z4295" s="89"/>
      <c r="AA4295" s="89"/>
      <c r="AB4295" s="89"/>
      <c r="AC4295" s="89"/>
      <c r="AD4295" s="89"/>
      <c r="AE4295" s="89"/>
    </row>
    <row r="4296" spans="5:31" ht="12.75">
      <c r="E4296" s="87"/>
      <c r="F4296" s="87"/>
      <c r="G4296" s="540"/>
      <c r="H4296" s="87"/>
      <c r="I4296" s="89"/>
      <c r="Q4296" s="89"/>
      <c r="R4296" s="89"/>
      <c r="S4296" s="89"/>
      <c r="T4296" s="89"/>
      <c r="U4296" s="89"/>
      <c r="V4296" s="89"/>
      <c r="W4296" s="89"/>
      <c r="X4296" s="89"/>
      <c r="Y4296" s="89"/>
      <c r="Z4296" s="89"/>
      <c r="AA4296" s="89"/>
      <c r="AB4296" s="89"/>
      <c r="AC4296" s="89"/>
      <c r="AD4296" s="89"/>
      <c r="AE4296" s="89"/>
    </row>
    <row r="4297" spans="5:31" ht="12.75">
      <c r="E4297" s="87"/>
      <c r="F4297" s="87"/>
      <c r="G4297" s="540"/>
      <c r="H4297" s="87"/>
      <c r="I4297" s="89"/>
      <c r="Q4297" s="89"/>
      <c r="R4297" s="89"/>
      <c r="S4297" s="89"/>
      <c r="T4297" s="89"/>
      <c r="U4297" s="89"/>
      <c r="V4297" s="89"/>
      <c r="W4297" s="89"/>
      <c r="X4297" s="89"/>
      <c r="Y4297" s="89"/>
      <c r="Z4297" s="89"/>
      <c r="AA4297" s="89"/>
      <c r="AB4297" s="89"/>
      <c r="AC4297" s="89"/>
      <c r="AD4297" s="89"/>
      <c r="AE4297" s="89"/>
    </row>
    <row r="4298" spans="5:31" ht="12.75">
      <c r="E4298" s="87"/>
      <c r="F4298" s="87"/>
      <c r="G4298" s="540"/>
      <c r="H4298" s="87"/>
      <c r="I4298" s="89"/>
      <c r="Q4298" s="89"/>
      <c r="R4298" s="89"/>
      <c r="S4298" s="89"/>
      <c r="T4298" s="89"/>
      <c r="U4298" s="89"/>
      <c r="V4298" s="89"/>
      <c r="W4298" s="89"/>
      <c r="X4298" s="89"/>
      <c r="Y4298" s="89"/>
      <c r="Z4298" s="89"/>
      <c r="AA4298" s="89"/>
      <c r="AB4298" s="89"/>
      <c r="AC4298" s="89"/>
      <c r="AD4298" s="89"/>
      <c r="AE4298" s="89"/>
    </row>
    <row r="4299" spans="5:31" ht="12.75">
      <c r="E4299" s="87"/>
      <c r="F4299" s="87"/>
      <c r="G4299" s="540"/>
      <c r="H4299" s="87"/>
      <c r="I4299" s="89"/>
      <c r="Q4299" s="89"/>
      <c r="R4299" s="89"/>
      <c r="S4299" s="89"/>
      <c r="T4299" s="89"/>
      <c r="U4299" s="89"/>
      <c r="V4299" s="89"/>
      <c r="W4299" s="89"/>
      <c r="X4299" s="89"/>
      <c r="Y4299" s="89"/>
      <c r="Z4299" s="89"/>
      <c r="AA4299" s="89"/>
      <c r="AB4299" s="89"/>
      <c r="AC4299" s="89"/>
      <c r="AD4299" s="89"/>
      <c r="AE4299" s="89"/>
    </row>
    <row r="4300" spans="5:31" ht="12.75">
      <c r="E4300" s="87"/>
      <c r="F4300" s="87"/>
      <c r="G4300" s="540"/>
      <c r="H4300" s="87"/>
      <c r="I4300" s="89"/>
      <c r="Q4300" s="89"/>
      <c r="R4300" s="89"/>
      <c r="S4300" s="89"/>
      <c r="T4300" s="89"/>
      <c r="U4300" s="89"/>
      <c r="V4300" s="89"/>
      <c r="W4300" s="89"/>
      <c r="X4300" s="89"/>
      <c r="Y4300" s="89"/>
      <c r="Z4300" s="89"/>
      <c r="AA4300" s="89"/>
      <c r="AB4300" s="89"/>
      <c r="AC4300" s="89"/>
      <c r="AD4300" s="89"/>
      <c r="AE4300" s="89"/>
    </row>
    <row r="4301" spans="5:31" ht="12.75">
      <c r="E4301" s="87"/>
      <c r="F4301" s="87"/>
      <c r="G4301" s="540"/>
      <c r="H4301" s="87"/>
      <c r="I4301" s="89"/>
      <c r="Q4301" s="89"/>
      <c r="R4301" s="89"/>
      <c r="S4301" s="89"/>
      <c r="T4301" s="89"/>
      <c r="U4301" s="89"/>
      <c r="V4301" s="89"/>
      <c r="W4301" s="89"/>
      <c r="X4301" s="89"/>
      <c r="Y4301" s="89"/>
      <c r="Z4301" s="89"/>
      <c r="AA4301" s="89"/>
      <c r="AB4301" s="89"/>
      <c r="AC4301" s="89"/>
      <c r="AD4301" s="89"/>
      <c r="AE4301" s="89"/>
    </row>
    <row r="4302" spans="5:31" ht="12.75">
      <c r="E4302" s="87"/>
      <c r="F4302" s="87"/>
      <c r="G4302" s="540"/>
      <c r="H4302" s="87"/>
      <c r="I4302" s="89"/>
      <c r="Q4302" s="89"/>
      <c r="R4302" s="89"/>
      <c r="S4302" s="89"/>
      <c r="T4302" s="89"/>
      <c r="U4302" s="89"/>
      <c r="V4302" s="89"/>
      <c r="W4302" s="89"/>
      <c r="X4302" s="89"/>
      <c r="Y4302" s="89"/>
      <c r="Z4302" s="89"/>
      <c r="AA4302" s="89"/>
      <c r="AB4302" s="89"/>
      <c r="AC4302" s="89"/>
      <c r="AD4302" s="89"/>
      <c r="AE4302" s="89"/>
    </row>
    <row r="4303" spans="5:31" ht="12.75">
      <c r="E4303" s="87"/>
      <c r="F4303" s="87"/>
      <c r="G4303" s="540"/>
      <c r="H4303" s="87"/>
      <c r="I4303" s="89"/>
      <c r="Q4303" s="89"/>
      <c r="R4303" s="89"/>
      <c r="S4303" s="89"/>
      <c r="T4303" s="89"/>
      <c r="U4303" s="89"/>
      <c r="V4303" s="89"/>
      <c r="W4303" s="89"/>
      <c r="X4303" s="89"/>
      <c r="Y4303" s="89"/>
      <c r="Z4303" s="89"/>
      <c r="AA4303" s="89"/>
      <c r="AB4303" s="89"/>
      <c r="AC4303" s="89"/>
      <c r="AD4303" s="89"/>
      <c r="AE4303" s="89"/>
    </row>
    <row r="4304" spans="5:31" ht="12.75">
      <c r="E4304" s="87"/>
      <c r="F4304" s="87"/>
      <c r="G4304" s="540"/>
      <c r="H4304" s="87"/>
      <c r="I4304" s="89"/>
      <c r="Q4304" s="89"/>
      <c r="R4304" s="89"/>
      <c r="S4304" s="89"/>
      <c r="T4304" s="89"/>
      <c r="U4304" s="89"/>
      <c r="V4304" s="89"/>
      <c r="W4304" s="89"/>
      <c r="X4304" s="89"/>
      <c r="Y4304" s="89"/>
      <c r="Z4304" s="89"/>
      <c r="AA4304" s="89"/>
      <c r="AB4304" s="89"/>
      <c r="AC4304" s="89"/>
      <c r="AD4304" s="89"/>
      <c r="AE4304" s="89"/>
    </row>
    <row r="4305" spans="5:31" ht="12.75">
      <c r="E4305" s="87"/>
      <c r="F4305" s="87"/>
      <c r="G4305" s="540"/>
      <c r="H4305" s="87"/>
      <c r="I4305" s="89"/>
      <c r="Q4305" s="89"/>
      <c r="R4305" s="89"/>
      <c r="S4305" s="89"/>
      <c r="T4305" s="89"/>
      <c r="U4305" s="89"/>
      <c r="V4305" s="89"/>
      <c r="W4305" s="89"/>
      <c r="X4305" s="89"/>
      <c r="Y4305" s="89"/>
      <c r="Z4305" s="89"/>
      <c r="AA4305" s="89"/>
      <c r="AB4305" s="89"/>
      <c r="AC4305" s="89"/>
      <c r="AD4305" s="89"/>
      <c r="AE4305" s="89"/>
    </row>
    <row r="4306" spans="5:31" ht="12.75">
      <c r="E4306" s="87"/>
      <c r="F4306" s="87"/>
      <c r="G4306" s="540"/>
      <c r="H4306" s="87"/>
      <c r="I4306" s="89"/>
      <c r="Q4306" s="89"/>
      <c r="R4306" s="89"/>
      <c r="S4306" s="89"/>
      <c r="T4306" s="89"/>
      <c r="U4306" s="89"/>
      <c r="V4306" s="89"/>
      <c r="W4306" s="89"/>
      <c r="X4306" s="89"/>
      <c r="Y4306" s="89"/>
      <c r="Z4306" s="89"/>
      <c r="AA4306" s="89"/>
      <c r="AB4306" s="89"/>
      <c r="AC4306" s="89"/>
      <c r="AD4306" s="89"/>
      <c r="AE4306" s="89"/>
    </row>
    <row r="4307" spans="5:31" ht="12.75">
      <c r="E4307" s="87"/>
      <c r="F4307" s="87"/>
      <c r="G4307" s="540"/>
      <c r="H4307" s="87"/>
      <c r="I4307" s="89"/>
      <c r="Q4307" s="89"/>
      <c r="R4307" s="89"/>
      <c r="S4307" s="89"/>
      <c r="T4307" s="89"/>
      <c r="U4307" s="89"/>
      <c r="V4307" s="89"/>
      <c r="W4307" s="89"/>
      <c r="X4307" s="89"/>
      <c r="Y4307" s="89"/>
      <c r="Z4307" s="89"/>
      <c r="AA4307" s="89"/>
      <c r="AB4307" s="89"/>
      <c r="AC4307" s="89"/>
      <c r="AD4307" s="89"/>
      <c r="AE4307" s="89"/>
    </row>
    <row r="4308" spans="5:31" ht="12.75">
      <c r="E4308" s="87"/>
      <c r="F4308" s="87"/>
      <c r="G4308" s="540"/>
      <c r="H4308" s="87"/>
      <c r="I4308" s="89"/>
      <c r="Q4308" s="89"/>
      <c r="R4308" s="89"/>
      <c r="S4308" s="89"/>
      <c r="T4308" s="89"/>
      <c r="U4308" s="89"/>
      <c r="V4308" s="89"/>
      <c r="W4308" s="89"/>
      <c r="X4308" s="89"/>
      <c r="Y4308" s="89"/>
      <c r="Z4308" s="89"/>
      <c r="AA4308" s="89"/>
      <c r="AB4308" s="89"/>
      <c r="AC4308" s="89"/>
      <c r="AD4308" s="89"/>
      <c r="AE4308" s="89"/>
    </row>
    <row r="4309" spans="5:31" ht="12.75">
      <c r="E4309" s="87"/>
      <c r="F4309" s="87"/>
      <c r="G4309" s="540"/>
      <c r="H4309" s="87"/>
      <c r="I4309" s="89"/>
      <c r="Q4309" s="89"/>
      <c r="R4309" s="89"/>
      <c r="S4309" s="89"/>
      <c r="T4309" s="89"/>
      <c r="U4309" s="89"/>
      <c r="V4309" s="89"/>
      <c r="W4309" s="89"/>
      <c r="X4309" s="89"/>
      <c r="Y4309" s="89"/>
      <c r="Z4309" s="89"/>
      <c r="AA4309" s="89"/>
      <c r="AB4309" s="89"/>
      <c r="AC4309" s="89"/>
      <c r="AD4309" s="89"/>
      <c r="AE4309" s="89"/>
    </row>
    <row r="4310" spans="5:31" ht="12.75">
      <c r="E4310" s="87"/>
      <c r="F4310" s="87"/>
      <c r="G4310" s="540"/>
      <c r="H4310" s="87"/>
      <c r="I4310" s="89"/>
      <c r="Q4310" s="89"/>
      <c r="R4310" s="89"/>
      <c r="S4310" s="89"/>
      <c r="T4310" s="89"/>
      <c r="U4310" s="89"/>
      <c r="V4310" s="89"/>
      <c r="W4310" s="89"/>
      <c r="X4310" s="89"/>
      <c r="Y4310" s="89"/>
      <c r="Z4310" s="89"/>
      <c r="AA4310" s="89"/>
      <c r="AB4310" s="89"/>
      <c r="AC4310" s="89"/>
      <c r="AD4310" s="89"/>
      <c r="AE4310" s="89"/>
    </row>
    <row r="4311" spans="5:31" ht="12.75">
      <c r="E4311" s="87"/>
      <c r="F4311" s="87"/>
      <c r="G4311" s="540"/>
      <c r="H4311" s="87"/>
      <c r="I4311" s="89"/>
      <c r="Q4311" s="89"/>
      <c r="R4311" s="89"/>
      <c r="S4311" s="89"/>
      <c r="T4311" s="89"/>
      <c r="U4311" s="89"/>
      <c r="V4311" s="89"/>
      <c r="W4311" s="89"/>
      <c r="X4311" s="89"/>
      <c r="Y4311" s="89"/>
      <c r="Z4311" s="89"/>
      <c r="AA4311" s="89"/>
      <c r="AB4311" s="89"/>
      <c r="AC4311" s="89"/>
      <c r="AD4311" s="89"/>
      <c r="AE4311" s="89"/>
    </row>
    <row r="4312" spans="5:31" ht="12.75">
      <c r="E4312" s="87"/>
      <c r="F4312" s="87"/>
      <c r="G4312" s="540"/>
      <c r="H4312" s="87"/>
      <c r="I4312" s="89"/>
      <c r="Q4312" s="89"/>
      <c r="R4312" s="89"/>
      <c r="S4312" s="89"/>
      <c r="T4312" s="89"/>
      <c r="U4312" s="89"/>
      <c r="V4312" s="89"/>
      <c r="W4312" s="89"/>
      <c r="X4312" s="89"/>
      <c r="Y4312" s="89"/>
      <c r="Z4312" s="89"/>
      <c r="AA4312" s="89"/>
      <c r="AB4312" s="89"/>
      <c r="AC4312" s="89"/>
      <c r="AD4312" s="89"/>
      <c r="AE4312" s="89"/>
    </row>
    <row r="4313" spans="5:31" ht="12.75">
      <c r="E4313" s="87"/>
      <c r="F4313" s="87"/>
      <c r="G4313" s="540"/>
      <c r="H4313" s="87"/>
      <c r="I4313" s="89"/>
      <c r="Q4313" s="89"/>
      <c r="R4313" s="89"/>
      <c r="S4313" s="89"/>
      <c r="T4313" s="89"/>
      <c r="U4313" s="89"/>
      <c r="V4313" s="89"/>
      <c r="W4313" s="89"/>
      <c r="X4313" s="89"/>
      <c r="Y4313" s="89"/>
      <c r="Z4313" s="89"/>
      <c r="AA4313" s="89"/>
      <c r="AB4313" s="89"/>
      <c r="AC4313" s="89"/>
      <c r="AD4313" s="89"/>
      <c r="AE4313" s="89"/>
    </row>
    <row r="4314" spans="5:31" ht="12.75">
      <c r="E4314" s="87"/>
      <c r="F4314" s="87"/>
      <c r="G4314" s="540"/>
      <c r="H4314" s="87"/>
      <c r="I4314" s="89"/>
      <c r="Q4314" s="89"/>
      <c r="R4314" s="89"/>
      <c r="S4314" s="89"/>
      <c r="T4314" s="89"/>
      <c r="U4314" s="89"/>
      <c r="V4314" s="89"/>
      <c r="W4314" s="89"/>
      <c r="X4314" s="89"/>
      <c r="Y4314" s="89"/>
      <c r="Z4314" s="89"/>
      <c r="AA4314" s="89"/>
      <c r="AB4314" s="89"/>
      <c r="AC4314" s="89"/>
      <c r="AD4314" s="89"/>
      <c r="AE4314" s="89"/>
    </row>
    <row r="4315" spans="5:31" ht="12.75">
      <c r="E4315" s="87"/>
      <c r="F4315" s="87"/>
      <c r="G4315" s="540"/>
      <c r="H4315" s="87"/>
      <c r="I4315" s="89"/>
      <c r="Q4315" s="89"/>
      <c r="R4315" s="89"/>
      <c r="S4315" s="89"/>
      <c r="T4315" s="89"/>
      <c r="U4315" s="89"/>
      <c r="V4315" s="89"/>
      <c r="W4315" s="89"/>
      <c r="X4315" s="89"/>
      <c r="Y4315" s="89"/>
      <c r="Z4315" s="89"/>
      <c r="AA4315" s="89"/>
      <c r="AB4315" s="89"/>
      <c r="AC4315" s="89"/>
      <c r="AD4315" s="89"/>
      <c r="AE4315" s="89"/>
    </row>
    <row r="4316" spans="5:31" ht="12.75">
      <c r="E4316" s="87"/>
      <c r="F4316" s="87"/>
      <c r="G4316" s="540"/>
      <c r="H4316" s="87"/>
      <c r="I4316" s="89"/>
      <c r="Q4316" s="89"/>
      <c r="R4316" s="89"/>
      <c r="S4316" s="89"/>
      <c r="T4316" s="89"/>
      <c r="U4316" s="89"/>
      <c r="V4316" s="89"/>
      <c r="W4316" s="89"/>
      <c r="X4316" s="89"/>
      <c r="Y4316" s="89"/>
      <c r="Z4316" s="89"/>
      <c r="AA4316" s="89"/>
      <c r="AB4316" s="89"/>
      <c r="AC4316" s="89"/>
      <c r="AD4316" s="89"/>
      <c r="AE4316" s="89"/>
    </row>
    <row r="4317" spans="5:31" ht="12.75">
      <c r="E4317" s="87"/>
      <c r="F4317" s="87"/>
      <c r="G4317" s="540"/>
      <c r="H4317" s="87"/>
      <c r="I4317" s="89"/>
      <c r="Q4317" s="89"/>
      <c r="R4317" s="89"/>
      <c r="S4317" s="89"/>
      <c r="T4317" s="89"/>
      <c r="U4317" s="89"/>
      <c r="V4317" s="89"/>
      <c r="W4317" s="89"/>
      <c r="X4317" s="89"/>
      <c r="Y4317" s="89"/>
      <c r="Z4317" s="89"/>
      <c r="AA4317" s="89"/>
      <c r="AB4317" s="89"/>
      <c r="AC4317" s="89"/>
      <c r="AD4317" s="89"/>
      <c r="AE4317" s="89"/>
    </row>
    <row r="4318" spans="5:31" ht="12.75">
      <c r="E4318" s="87"/>
      <c r="F4318" s="87"/>
      <c r="G4318" s="540"/>
      <c r="H4318" s="87"/>
      <c r="I4318" s="89"/>
      <c r="Q4318" s="89"/>
      <c r="R4318" s="89"/>
      <c r="S4318" s="89"/>
      <c r="T4318" s="89"/>
      <c r="U4318" s="89"/>
      <c r="V4318" s="89"/>
      <c r="W4318" s="89"/>
      <c r="X4318" s="89"/>
      <c r="Y4318" s="89"/>
      <c r="Z4318" s="89"/>
      <c r="AA4318" s="89"/>
      <c r="AB4318" s="89"/>
      <c r="AC4318" s="89"/>
      <c r="AD4318" s="89"/>
      <c r="AE4318" s="89"/>
    </row>
    <row r="4319" spans="5:31" ht="12.75">
      <c r="E4319" s="87"/>
      <c r="F4319" s="87"/>
      <c r="G4319" s="540"/>
      <c r="H4319" s="87"/>
      <c r="I4319" s="89"/>
      <c r="Q4319" s="89"/>
      <c r="R4319" s="89"/>
      <c r="S4319" s="89"/>
      <c r="T4319" s="89"/>
      <c r="U4319" s="89"/>
      <c r="V4319" s="89"/>
      <c r="W4319" s="89"/>
      <c r="X4319" s="89"/>
      <c r="Y4319" s="89"/>
      <c r="Z4319" s="89"/>
      <c r="AA4319" s="89"/>
      <c r="AB4319" s="89"/>
      <c r="AC4319" s="89"/>
      <c r="AD4319" s="89"/>
      <c r="AE4319" s="89"/>
    </row>
    <row r="4320" spans="5:31" ht="12.75">
      <c r="E4320" s="87"/>
      <c r="F4320" s="87"/>
      <c r="G4320" s="540"/>
      <c r="H4320" s="87"/>
      <c r="I4320" s="89"/>
      <c r="Q4320" s="89"/>
      <c r="R4320" s="89"/>
      <c r="S4320" s="89"/>
      <c r="T4320" s="89"/>
      <c r="U4320" s="89"/>
      <c r="V4320" s="89"/>
      <c r="W4320" s="89"/>
      <c r="X4320" s="89"/>
      <c r="Y4320" s="89"/>
      <c r="Z4320" s="89"/>
      <c r="AA4320" s="89"/>
      <c r="AB4320" s="89"/>
      <c r="AC4320" s="89"/>
      <c r="AD4320" s="89"/>
      <c r="AE4320" s="89"/>
    </row>
    <row r="4321" spans="5:31" ht="12.75">
      <c r="E4321" s="87"/>
      <c r="F4321" s="87"/>
      <c r="G4321" s="540"/>
      <c r="H4321" s="87"/>
      <c r="I4321" s="89"/>
      <c r="Q4321" s="89"/>
      <c r="R4321" s="89"/>
      <c r="S4321" s="89"/>
      <c r="T4321" s="89"/>
      <c r="U4321" s="89"/>
      <c r="V4321" s="89"/>
      <c r="W4321" s="89"/>
      <c r="X4321" s="89"/>
      <c r="Y4321" s="89"/>
      <c r="Z4321" s="89"/>
      <c r="AA4321" s="89"/>
      <c r="AB4321" s="89"/>
      <c r="AC4321" s="89"/>
      <c r="AD4321" s="89"/>
      <c r="AE4321" s="89"/>
    </row>
    <row r="4322" spans="5:31" ht="12.75">
      <c r="E4322" s="87"/>
      <c r="F4322" s="87"/>
      <c r="G4322" s="540"/>
      <c r="H4322" s="87"/>
      <c r="I4322" s="89"/>
      <c r="Q4322" s="89"/>
      <c r="R4322" s="89"/>
      <c r="S4322" s="89"/>
      <c r="T4322" s="89"/>
      <c r="U4322" s="89"/>
      <c r="V4322" s="89"/>
      <c r="W4322" s="89"/>
      <c r="X4322" s="89"/>
      <c r="Y4322" s="89"/>
      <c r="Z4322" s="89"/>
      <c r="AA4322" s="89"/>
      <c r="AB4322" s="89"/>
      <c r="AC4322" s="89"/>
      <c r="AD4322" s="89"/>
      <c r="AE4322" s="89"/>
    </row>
    <row r="4323" spans="5:31" ht="12.75">
      <c r="E4323" s="87"/>
      <c r="F4323" s="87"/>
      <c r="G4323" s="540"/>
      <c r="H4323" s="87"/>
      <c r="I4323" s="89"/>
      <c r="Q4323" s="89"/>
      <c r="R4323" s="89"/>
      <c r="S4323" s="89"/>
      <c r="T4323" s="89"/>
      <c r="U4323" s="89"/>
      <c r="V4323" s="89"/>
      <c r="W4323" s="89"/>
      <c r="X4323" s="89"/>
      <c r="Y4323" s="89"/>
      <c r="Z4323" s="89"/>
      <c r="AA4323" s="89"/>
      <c r="AB4323" s="89"/>
      <c r="AC4323" s="89"/>
      <c r="AD4323" s="89"/>
      <c r="AE4323" s="89"/>
    </row>
    <row r="4324" spans="5:31" ht="12.75">
      <c r="E4324" s="87"/>
      <c r="F4324" s="87"/>
      <c r="G4324" s="540"/>
      <c r="H4324" s="87"/>
      <c r="I4324" s="89"/>
      <c r="Q4324" s="89"/>
      <c r="R4324" s="89"/>
      <c r="S4324" s="89"/>
      <c r="T4324" s="89"/>
      <c r="U4324" s="89"/>
      <c r="V4324" s="89"/>
      <c r="W4324" s="89"/>
      <c r="X4324" s="89"/>
      <c r="Y4324" s="89"/>
      <c r="Z4324" s="89"/>
      <c r="AA4324" s="89"/>
      <c r="AB4324" s="89"/>
      <c r="AC4324" s="89"/>
      <c r="AD4324" s="89"/>
      <c r="AE4324" s="89"/>
    </row>
    <row r="4325" spans="5:31" ht="12.75">
      <c r="E4325" s="87"/>
      <c r="F4325" s="87"/>
      <c r="G4325" s="540"/>
      <c r="H4325" s="87"/>
      <c r="I4325" s="89"/>
      <c r="Q4325" s="89"/>
      <c r="R4325" s="89"/>
      <c r="S4325" s="89"/>
      <c r="T4325" s="89"/>
      <c r="U4325" s="89"/>
      <c r="V4325" s="89"/>
      <c r="W4325" s="89"/>
      <c r="X4325" s="89"/>
      <c r="Y4325" s="89"/>
      <c r="Z4325" s="89"/>
      <c r="AA4325" s="89"/>
      <c r="AB4325" s="89"/>
      <c r="AC4325" s="89"/>
      <c r="AD4325" s="89"/>
      <c r="AE4325" s="89"/>
    </row>
    <row r="4326" spans="5:31" ht="12.75">
      <c r="E4326" s="87"/>
      <c r="F4326" s="87"/>
      <c r="G4326" s="540"/>
      <c r="H4326" s="87"/>
      <c r="I4326" s="89"/>
      <c r="Q4326" s="89"/>
      <c r="R4326" s="89"/>
      <c r="S4326" s="89"/>
      <c r="T4326" s="89"/>
      <c r="U4326" s="89"/>
      <c r="V4326" s="89"/>
      <c r="W4326" s="89"/>
      <c r="X4326" s="89"/>
      <c r="Y4326" s="89"/>
      <c r="Z4326" s="89"/>
      <c r="AA4326" s="89"/>
      <c r="AB4326" s="89"/>
      <c r="AC4326" s="89"/>
      <c r="AD4326" s="89"/>
      <c r="AE4326" s="89"/>
    </row>
    <row r="4327" spans="5:31" ht="12.75">
      <c r="E4327" s="87"/>
      <c r="F4327" s="87"/>
      <c r="G4327" s="540"/>
      <c r="H4327" s="87"/>
      <c r="I4327" s="89"/>
      <c r="Q4327" s="89"/>
      <c r="R4327" s="89"/>
      <c r="S4327" s="89"/>
      <c r="T4327" s="89"/>
      <c r="U4327" s="89"/>
      <c r="V4327" s="89"/>
      <c r="W4327" s="89"/>
      <c r="X4327" s="89"/>
      <c r="Y4327" s="89"/>
      <c r="Z4327" s="89"/>
      <c r="AA4327" s="89"/>
      <c r="AB4327" s="89"/>
      <c r="AC4327" s="89"/>
      <c r="AD4327" s="89"/>
      <c r="AE4327" s="89"/>
    </row>
    <row r="4328" spans="5:31" ht="12.75">
      <c r="E4328" s="87"/>
      <c r="F4328" s="87"/>
      <c r="G4328" s="540"/>
      <c r="H4328" s="87"/>
      <c r="I4328" s="89"/>
      <c r="Q4328" s="89"/>
      <c r="R4328" s="89"/>
      <c r="S4328" s="89"/>
      <c r="T4328" s="89"/>
      <c r="U4328" s="89"/>
      <c r="V4328" s="89"/>
      <c r="W4328" s="89"/>
      <c r="X4328" s="89"/>
      <c r="Y4328" s="89"/>
      <c r="Z4328" s="89"/>
      <c r="AA4328" s="89"/>
      <c r="AB4328" s="89"/>
      <c r="AC4328" s="89"/>
      <c r="AD4328" s="89"/>
      <c r="AE4328" s="89"/>
    </row>
    <row r="4329" spans="5:31" ht="12.75">
      <c r="E4329" s="87"/>
      <c r="F4329" s="87"/>
      <c r="G4329" s="540"/>
      <c r="H4329" s="87"/>
      <c r="I4329" s="89"/>
      <c r="Q4329" s="89"/>
      <c r="R4329" s="89"/>
      <c r="S4329" s="89"/>
      <c r="T4329" s="89"/>
      <c r="U4329" s="89"/>
      <c r="V4329" s="89"/>
      <c r="W4329" s="89"/>
      <c r="X4329" s="89"/>
      <c r="Y4329" s="89"/>
      <c r="Z4329" s="89"/>
      <c r="AA4329" s="89"/>
      <c r="AB4329" s="89"/>
      <c r="AC4329" s="89"/>
      <c r="AD4329" s="89"/>
      <c r="AE4329" s="89"/>
    </row>
    <row r="4330" spans="5:31" ht="12.75">
      <c r="E4330" s="87"/>
      <c r="F4330" s="87"/>
      <c r="G4330" s="540"/>
      <c r="H4330" s="87"/>
      <c r="I4330" s="89"/>
      <c r="Q4330" s="89"/>
      <c r="R4330" s="89"/>
      <c r="S4330" s="89"/>
      <c r="T4330" s="89"/>
      <c r="U4330" s="89"/>
      <c r="V4330" s="89"/>
      <c r="W4330" s="89"/>
      <c r="X4330" s="89"/>
      <c r="Y4330" s="89"/>
      <c r="Z4330" s="89"/>
      <c r="AA4330" s="89"/>
      <c r="AB4330" s="89"/>
      <c r="AC4330" s="89"/>
      <c r="AD4330" s="89"/>
      <c r="AE4330" s="89"/>
    </row>
    <row r="4331" spans="5:31" ht="12.75">
      <c r="E4331" s="87"/>
      <c r="F4331" s="87"/>
      <c r="G4331" s="540"/>
      <c r="H4331" s="87"/>
      <c r="I4331" s="89"/>
      <c r="Q4331" s="89"/>
      <c r="R4331" s="89"/>
      <c r="S4331" s="89"/>
      <c r="T4331" s="89"/>
      <c r="U4331" s="89"/>
      <c r="V4331" s="89"/>
      <c r="W4331" s="89"/>
      <c r="X4331" s="89"/>
      <c r="Y4331" s="89"/>
      <c r="Z4331" s="89"/>
      <c r="AA4331" s="89"/>
      <c r="AB4331" s="89"/>
      <c r="AC4331" s="89"/>
      <c r="AD4331" s="89"/>
      <c r="AE4331" s="89"/>
    </row>
    <row r="4332" spans="5:31" ht="12.75">
      <c r="E4332" s="87"/>
      <c r="F4332" s="87"/>
      <c r="G4332" s="540"/>
      <c r="H4332" s="87"/>
      <c r="I4332" s="89"/>
      <c r="Q4332" s="89"/>
      <c r="R4332" s="89"/>
      <c r="S4332" s="89"/>
      <c r="T4332" s="89"/>
      <c r="U4332" s="89"/>
      <c r="V4332" s="89"/>
      <c r="W4332" s="89"/>
      <c r="X4332" s="89"/>
      <c r="Y4332" s="89"/>
      <c r="Z4332" s="89"/>
      <c r="AA4332" s="89"/>
      <c r="AB4332" s="89"/>
      <c r="AC4332" s="89"/>
      <c r="AD4332" s="89"/>
      <c r="AE4332" s="89"/>
    </row>
    <row r="4333" spans="5:31" ht="12.75">
      <c r="E4333" s="87"/>
      <c r="F4333" s="87"/>
      <c r="G4333" s="540"/>
      <c r="H4333" s="87"/>
      <c r="I4333" s="89"/>
      <c r="Q4333" s="89"/>
      <c r="R4333" s="89"/>
      <c r="S4333" s="89"/>
      <c r="T4333" s="89"/>
      <c r="U4333" s="89"/>
      <c r="V4333" s="89"/>
      <c r="W4333" s="89"/>
      <c r="X4333" s="89"/>
      <c r="Y4333" s="89"/>
      <c r="Z4333" s="89"/>
      <c r="AA4333" s="89"/>
      <c r="AB4333" s="89"/>
      <c r="AC4333" s="89"/>
      <c r="AD4333" s="89"/>
      <c r="AE4333" s="89"/>
    </row>
    <row r="4334" spans="5:31" ht="12.75">
      <c r="E4334" s="87"/>
      <c r="F4334" s="87"/>
      <c r="G4334" s="540"/>
      <c r="H4334" s="87"/>
      <c r="I4334" s="89"/>
      <c r="Q4334" s="89"/>
      <c r="R4334" s="89"/>
      <c r="S4334" s="89"/>
      <c r="T4334" s="89"/>
      <c r="U4334" s="89"/>
      <c r="V4334" s="89"/>
      <c r="W4334" s="89"/>
      <c r="X4334" s="89"/>
      <c r="Y4334" s="89"/>
      <c r="Z4334" s="89"/>
      <c r="AA4334" s="89"/>
      <c r="AB4334" s="89"/>
      <c r="AC4334" s="89"/>
      <c r="AD4334" s="89"/>
      <c r="AE4334" s="89"/>
    </row>
    <row r="4335" spans="5:31" ht="12.75">
      <c r="E4335" s="87"/>
      <c r="F4335" s="87"/>
      <c r="G4335" s="540"/>
      <c r="H4335" s="87"/>
      <c r="I4335" s="89"/>
      <c r="Q4335" s="89"/>
      <c r="R4335" s="89"/>
      <c r="S4335" s="89"/>
      <c r="T4335" s="89"/>
      <c r="U4335" s="89"/>
      <c r="V4335" s="89"/>
      <c r="W4335" s="89"/>
      <c r="X4335" s="89"/>
      <c r="Y4335" s="89"/>
      <c r="Z4335" s="89"/>
      <c r="AA4335" s="89"/>
      <c r="AB4335" s="89"/>
      <c r="AC4335" s="89"/>
      <c r="AD4335" s="89"/>
      <c r="AE4335" s="89"/>
    </row>
    <row r="4336" spans="5:31" ht="12.75">
      <c r="E4336" s="87"/>
      <c r="F4336" s="87"/>
      <c r="G4336" s="540"/>
      <c r="H4336" s="87"/>
      <c r="I4336" s="89"/>
      <c r="Q4336" s="89"/>
      <c r="R4336" s="89"/>
      <c r="S4336" s="89"/>
      <c r="T4336" s="89"/>
      <c r="U4336" s="89"/>
      <c r="V4336" s="89"/>
      <c r="W4336" s="89"/>
      <c r="X4336" s="89"/>
      <c r="Y4336" s="89"/>
      <c r="Z4336" s="89"/>
      <c r="AA4336" s="89"/>
      <c r="AB4336" s="89"/>
      <c r="AC4336" s="89"/>
      <c r="AD4336" s="89"/>
      <c r="AE4336" s="89"/>
    </row>
    <row r="4337" spans="5:31" ht="12.75">
      <c r="E4337" s="87"/>
      <c r="F4337" s="87"/>
      <c r="G4337" s="540"/>
      <c r="H4337" s="87"/>
      <c r="I4337" s="89"/>
      <c r="Q4337" s="89"/>
      <c r="R4337" s="89"/>
      <c r="S4337" s="89"/>
      <c r="T4337" s="89"/>
      <c r="U4337" s="89"/>
      <c r="V4337" s="89"/>
      <c r="W4337" s="89"/>
      <c r="X4337" s="89"/>
      <c r="Y4337" s="89"/>
      <c r="Z4337" s="89"/>
      <c r="AA4337" s="89"/>
      <c r="AB4337" s="89"/>
      <c r="AC4337" s="89"/>
      <c r="AD4337" s="89"/>
      <c r="AE4337" s="89"/>
    </row>
    <row r="4338" spans="5:31" ht="12.75">
      <c r="E4338" s="87"/>
      <c r="F4338" s="87"/>
      <c r="G4338" s="540"/>
      <c r="H4338" s="87"/>
      <c r="I4338" s="89"/>
      <c r="Q4338" s="89"/>
      <c r="R4338" s="89"/>
      <c r="S4338" s="89"/>
      <c r="T4338" s="89"/>
      <c r="U4338" s="89"/>
      <c r="V4338" s="89"/>
      <c r="W4338" s="89"/>
      <c r="X4338" s="89"/>
      <c r="Y4338" s="89"/>
      <c r="Z4338" s="89"/>
      <c r="AA4338" s="89"/>
      <c r="AB4338" s="89"/>
      <c r="AC4338" s="89"/>
      <c r="AD4338" s="89"/>
      <c r="AE4338" s="89"/>
    </row>
    <row r="4339" spans="5:31" ht="12.75">
      <c r="E4339" s="87"/>
      <c r="F4339" s="87"/>
      <c r="G4339" s="540"/>
      <c r="H4339" s="87"/>
      <c r="I4339" s="89"/>
      <c r="Q4339" s="89"/>
      <c r="R4339" s="89"/>
      <c r="S4339" s="89"/>
      <c r="T4339" s="89"/>
      <c r="U4339" s="89"/>
      <c r="V4339" s="89"/>
      <c r="W4339" s="89"/>
      <c r="X4339" s="89"/>
      <c r="Y4339" s="89"/>
      <c r="Z4339" s="89"/>
      <c r="AA4339" s="89"/>
      <c r="AB4339" s="89"/>
      <c r="AC4339" s="89"/>
      <c r="AD4339" s="89"/>
      <c r="AE4339" s="89"/>
    </row>
    <row r="4340" spans="5:31" ht="12.75">
      <c r="E4340" s="87"/>
      <c r="F4340" s="87"/>
      <c r="G4340" s="540"/>
      <c r="H4340" s="87"/>
      <c r="I4340" s="89"/>
      <c r="Q4340" s="89"/>
      <c r="R4340" s="89"/>
      <c r="S4340" s="89"/>
      <c r="T4340" s="89"/>
      <c r="U4340" s="89"/>
      <c r="V4340" s="89"/>
      <c r="W4340" s="89"/>
      <c r="X4340" s="89"/>
      <c r="Y4340" s="89"/>
      <c r="Z4340" s="89"/>
      <c r="AA4340" s="89"/>
      <c r="AB4340" s="89"/>
      <c r="AC4340" s="89"/>
      <c r="AD4340" s="89"/>
      <c r="AE4340" s="89"/>
    </row>
    <row r="4341" spans="5:31" ht="12.75">
      <c r="E4341" s="87"/>
      <c r="F4341" s="87"/>
      <c r="G4341" s="540"/>
      <c r="H4341" s="87"/>
      <c r="I4341" s="89"/>
      <c r="Q4341" s="89"/>
      <c r="R4341" s="89"/>
      <c r="S4341" s="89"/>
      <c r="T4341" s="89"/>
      <c r="U4341" s="89"/>
      <c r="V4341" s="89"/>
      <c r="W4341" s="89"/>
      <c r="X4341" s="89"/>
      <c r="Y4341" s="89"/>
      <c r="Z4341" s="89"/>
      <c r="AA4341" s="89"/>
      <c r="AB4341" s="89"/>
      <c r="AC4341" s="89"/>
      <c r="AD4341" s="89"/>
      <c r="AE4341" s="89"/>
    </row>
    <row r="4342" spans="5:31" ht="12.75">
      <c r="E4342" s="87"/>
      <c r="F4342" s="87"/>
      <c r="G4342" s="540"/>
      <c r="H4342" s="87"/>
      <c r="I4342" s="89"/>
      <c r="Q4342" s="89"/>
      <c r="R4342" s="89"/>
      <c r="S4342" s="89"/>
      <c r="T4342" s="89"/>
      <c r="U4342" s="89"/>
      <c r="V4342" s="89"/>
      <c r="W4342" s="89"/>
      <c r="X4342" s="89"/>
      <c r="Y4342" s="89"/>
      <c r="Z4342" s="89"/>
      <c r="AA4342" s="89"/>
      <c r="AB4342" s="89"/>
      <c r="AC4342" s="89"/>
      <c r="AD4342" s="89"/>
      <c r="AE4342" s="89"/>
    </row>
    <row r="4343" spans="5:31" ht="12.75">
      <c r="E4343" s="87"/>
      <c r="F4343" s="87"/>
      <c r="G4343" s="540"/>
      <c r="H4343" s="87"/>
      <c r="I4343" s="89"/>
      <c r="Q4343" s="89"/>
      <c r="R4343" s="89"/>
      <c r="S4343" s="89"/>
      <c r="T4343" s="89"/>
      <c r="U4343" s="89"/>
      <c r="V4343" s="89"/>
      <c r="W4343" s="89"/>
      <c r="X4343" s="89"/>
      <c r="Y4343" s="89"/>
      <c r="Z4343" s="89"/>
      <c r="AA4343" s="89"/>
      <c r="AB4343" s="89"/>
      <c r="AC4343" s="89"/>
      <c r="AD4343" s="89"/>
      <c r="AE4343" s="89"/>
    </row>
    <row r="4344" spans="5:31" ht="12.75">
      <c r="E4344" s="87"/>
      <c r="F4344" s="87"/>
      <c r="G4344" s="540"/>
      <c r="H4344" s="87"/>
      <c r="I4344" s="89"/>
      <c r="Q4344" s="89"/>
      <c r="R4344" s="89"/>
      <c r="S4344" s="89"/>
      <c r="T4344" s="89"/>
      <c r="U4344" s="89"/>
      <c r="V4344" s="89"/>
      <c r="W4344" s="89"/>
      <c r="X4344" s="89"/>
      <c r="Y4344" s="89"/>
      <c r="Z4344" s="89"/>
      <c r="AA4344" s="89"/>
      <c r="AB4344" s="89"/>
      <c r="AC4344" s="89"/>
      <c r="AD4344" s="89"/>
      <c r="AE4344" s="89"/>
    </row>
    <row r="4345" spans="5:31" ht="12.75">
      <c r="E4345" s="87"/>
      <c r="F4345" s="87"/>
      <c r="G4345" s="540"/>
      <c r="H4345" s="87"/>
      <c r="I4345" s="89"/>
      <c r="Q4345" s="89"/>
      <c r="R4345" s="89"/>
      <c r="S4345" s="89"/>
      <c r="T4345" s="89"/>
      <c r="U4345" s="89"/>
      <c r="V4345" s="89"/>
      <c r="W4345" s="89"/>
      <c r="X4345" s="89"/>
      <c r="Y4345" s="89"/>
      <c r="Z4345" s="89"/>
      <c r="AA4345" s="89"/>
      <c r="AB4345" s="89"/>
      <c r="AC4345" s="89"/>
      <c r="AD4345" s="89"/>
      <c r="AE4345" s="89"/>
    </row>
    <row r="4346" spans="5:31" ht="12.75">
      <c r="E4346" s="87"/>
      <c r="F4346" s="87"/>
      <c r="G4346" s="540"/>
      <c r="H4346" s="87"/>
      <c r="I4346" s="89"/>
      <c r="Q4346" s="89"/>
      <c r="R4346" s="89"/>
      <c r="S4346" s="89"/>
      <c r="T4346" s="89"/>
      <c r="U4346" s="89"/>
      <c r="V4346" s="89"/>
      <c r="W4346" s="89"/>
      <c r="X4346" s="89"/>
      <c r="Y4346" s="89"/>
      <c r="Z4346" s="89"/>
      <c r="AA4346" s="89"/>
      <c r="AB4346" s="89"/>
      <c r="AC4346" s="89"/>
      <c r="AD4346" s="89"/>
      <c r="AE4346" s="89"/>
    </row>
    <row r="4347" spans="5:31" ht="12.75">
      <c r="E4347" s="87"/>
      <c r="F4347" s="87"/>
      <c r="G4347" s="540"/>
      <c r="H4347" s="87"/>
      <c r="I4347" s="89"/>
      <c r="Q4347" s="89"/>
      <c r="R4347" s="89"/>
      <c r="S4347" s="89"/>
      <c r="T4347" s="89"/>
      <c r="U4347" s="89"/>
      <c r="V4347" s="89"/>
      <c r="W4347" s="89"/>
      <c r="X4347" s="89"/>
      <c r="Y4347" s="89"/>
      <c r="Z4347" s="89"/>
      <c r="AA4347" s="89"/>
      <c r="AB4347" s="89"/>
      <c r="AC4347" s="89"/>
      <c r="AD4347" s="89"/>
      <c r="AE4347" s="89"/>
    </row>
    <row r="4348" spans="5:31" ht="12.75">
      <c r="E4348" s="87"/>
      <c r="F4348" s="87"/>
      <c r="G4348" s="540"/>
      <c r="H4348" s="87"/>
      <c r="I4348" s="89"/>
      <c r="Q4348" s="89"/>
      <c r="R4348" s="89"/>
      <c r="S4348" s="89"/>
      <c r="T4348" s="89"/>
      <c r="U4348" s="89"/>
      <c r="V4348" s="89"/>
      <c r="W4348" s="89"/>
      <c r="X4348" s="89"/>
      <c r="Y4348" s="89"/>
      <c r="Z4348" s="89"/>
      <c r="AA4348" s="89"/>
      <c r="AB4348" s="89"/>
      <c r="AC4348" s="89"/>
      <c r="AD4348" s="89"/>
      <c r="AE4348" s="89"/>
    </row>
    <row r="4349" spans="5:31" ht="12.75">
      <c r="E4349" s="87"/>
      <c r="F4349" s="87"/>
      <c r="G4349" s="540"/>
      <c r="H4349" s="87"/>
      <c r="I4349" s="89"/>
      <c r="Q4349" s="89"/>
      <c r="R4349" s="89"/>
      <c r="S4349" s="89"/>
      <c r="T4349" s="89"/>
      <c r="U4349" s="89"/>
      <c r="V4349" s="89"/>
      <c r="W4349" s="89"/>
      <c r="X4349" s="89"/>
      <c r="Y4349" s="89"/>
      <c r="Z4349" s="89"/>
      <c r="AA4349" s="89"/>
      <c r="AB4349" s="89"/>
      <c r="AC4349" s="89"/>
      <c r="AD4349" s="89"/>
      <c r="AE4349" s="89"/>
    </row>
    <row r="4350" spans="5:31" ht="12.75">
      <c r="E4350" s="87"/>
      <c r="F4350" s="87"/>
      <c r="G4350" s="540"/>
      <c r="H4350" s="87"/>
      <c r="I4350" s="89"/>
      <c r="Q4350" s="89"/>
      <c r="R4350" s="89"/>
      <c r="S4350" s="89"/>
      <c r="T4350" s="89"/>
      <c r="U4350" s="89"/>
      <c r="V4350" s="89"/>
      <c r="W4350" s="89"/>
      <c r="X4350" s="89"/>
      <c r="Y4350" s="89"/>
      <c r="Z4350" s="89"/>
      <c r="AA4350" s="89"/>
      <c r="AB4350" s="89"/>
      <c r="AC4350" s="89"/>
      <c r="AD4350" s="89"/>
      <c r="AE4350" s="89"/>
    </row>
    <row r="4351" spans="5:31" ht="12.75">
      <c r="E4351" s="87"/>
      <c r="F4351" s="87"/>
      <c r="G4351" s="540"/>
      <c r="H4351" s="87"/>
      <c r="I4351" s="89"/>
      <c r="Q4351" s="89"/>
      <c r="R4351" s="89"/>
      <c r="S4351" s="89"/>
      <c r="T4351" s="89"/>
      <c r="U4351" s="89"/>
      <c r="V4351" s="89"/>
      <c r="W4351" s="89"/>
      <c r="X4351" s="89"/>
      <c r="Y4351" s="89"/>
      <c r="Z4351" s="89"/>
      <c r="AA4351" s="89"/>
      <c r="AB4351" s="89"/>
      <c r="AC4351" s="89"/>
      <c r="AD4351" s="89"/>
      <c r="AE4351" s="89"/>
    </row>
    <row r="4352" spans="5:31" ht="12.75">
      <c r="E4352" s="87"/>
      <c r="F4352" s="87"/>
      <c r="G4352" s="540"/>
      <c r="H4352" s="87"/>
      <c r="I4352" s="89"/>
      <c r="Q4352" s="89"/>
      <c r="R4352" s="89"/>
      <c r="S4352" s="89"/>
      <c r="T4352" s="89"/>
      <c r="U4352" s="89"/>
      <c r="V4352" s="89"/>
      <c r="W4352" s="89"/>
      <c r="X4352" s="89"/>
      <c r="Y4352" s="89"/>
      <c r="Z4352" s="89"/>
      <c r="AA4352" s="89"/>
      <c r="AB4352" s="89"/>
      <c r="AC4352" s="89"/>
      <c r="AD4352" s="89"/>
      <c r="AE4352" s="89"/>
    </row>
    <row r="4353" spans="5:31" ht="12.75">
      <c r="E4353" s="87"/>
      <c r="F4353" s="87"/>
      <c r="G4353" s="540"/>
      <c r="H4353" s="87"/>
      <c r="I4353" s="89"/>
      <c r="Q4353" s="89"/>
      <c r="R4353" s="89"/>
      <c r="S4353" s="89"/>
      <c r="T4353" s="89"/>
      <c r="U4353" s="89"/>
      <c r="V4353" s="89"/>
      <c r="W4353" s="89"/>
      <c r="X4353" s="89"/>
      <c r="Y4353" s="89"/>
      <c r="Z4353" s="89"/>
      <c r="AA4353" s="89"/>
      <c r="AB4353" s="89"/>
      <c r="AC4353" s="89"/>
      <c r="AD4353" s="89"/>
      <c r="AE4353" s="89"/>
    </row>
    <row r="4354" spans="5:31" ht="12.75">
      <c r="E4354" s="87"/>
      <c r="F4354" s="87"/>
      <c r="G4354" s="540"/>
      <c r="H4354" s="87"/>
      <c r="I4354" s="89"/>
      <c r="Q4354" s="89"/>
      <c r="R4354" s="89"/>
      <c r="S4354" s="89"/>
      <c r="T4354" s="89"/>
      <c r="U4354" s="89"/>
      <c r="V4354" s="89"/>
      <c r="W4354" s="89"/>
      <c r="X4354" s="89"/>
      <c r="Y4354" s="89"/>
      <c r="Z4354" s="89"/>
      <c r="AA4354" s="89"/>
      <c r="AB4354" s="89"/>
      <c r="AC4354" s="89"/>
      <c r="AD4354" s="89"/>
      <c r="AE4354" s="89"/>
    </row>
    <row r="4355" spans="5:31" ht="12.75">
      <c r="E4355" s="87"/>
      <c r="F4355" s="87"/>
      <c r="G4355" s="540"/>
      <c r="H4355" s="87"/>
      <c r="I4355" s="89"/>
      <c r="Q4355" s="89"/>
      <c r="R4355" s="89"/>
      <c r="S4355" s="89"/>
      <c r="T4355" s="89"/>
      <c r="U4355" s="89"/>
      <c r="V4355" s="89"/>
      <c r="W4355" s="89"/>
      <c r="X4355" s="89"/>
      <c r="Y4355" s="89"/>
      <c r="Z4355" s="89"/>
      <c r="AA4355" s="89"/>
      <c r="AB4355" s="89"/>
      <c r="AC4355" s="89"/>
      <c r="AD4355" s="89"/>
      <c r="AE4355" s="89"/>
    </row>
    <row r="4356" spans="5:31" ht="12.75">
      <c r="E4356" s="87"/>
      <c r="F4356" s="87"/>
      <c r="G4356" s="540"/>
      <c r="H4356" s="87"/>
      <c r="I4356" s="89"/>
      <c r="Q4356" s="89"/>
      <c r="R4356" s="89"/>
      <c r="S4356" s="89"/>
      <c r="T4356" s="89"/>
      <c r="U4356" s="89"/>
      <c r="V4356" s="89"/>
      <c r="W4356" s="89"/>
      <c r="X4356" s="89"/>
      <c r="Y4356" s="89"/>
      <c r="Z4356" s="89"/>
      <c r="AA4356" s="89"/>
      <c r="AB4356" s="89"/>
      <c r="AC4356" s="89"/>
      <c r="AD4356" s="89"/>
      <c r="AE4356" s="89"/>
    </row>
    <row r="4357" spans="5:31" ht="12.75">
      <c r="E4357" s="87"/>
      <c r="F4357" s="87"/>
      <c r="G4357" s="540"/>
      <c r="H4357" s="87"/>
      <c r="I4357" s="89"/>
      <c r="Q4357" s="89"/>
      <c r="R4357" s="89"/>
      <c r="S4357" s="89"/>
      <c r="T4357" s="89"/>
      <c r="U4357" s="89"/>
      <c r="V4357" s="89"/>
      <c r="W4357" s="89"/>
      <c r="X4357" s="89"/>
      <c r="Y4357" s="89"/>
      <c r="Z4357" s="89"/>
      <c r="AA4357" s="89"/>
      <c r="AB4357" s="89"/>
      <c r="AC4357" s="89"/>
      <c r="AD4357" s="89"/>
      <c r="AE4357" s="89"/>
    </row>
    <row r="4358" spans="5:31" ht="12.75">
      <c r="E4358" s="87"/>
      <c r="F4358" s="87"/>
      <c r="G4358" s="540"/>
      <c r="H4358" s="87"/>
      <c r="I4358" s="89"/>
      <c r="Q4358" s="89"/>
      <c r="R4358" s="89"/>
      <c r="S4358" s="89"/>
      <c r="T4358" s="89"/>
      <c r="U4358" s="89"/>
      <c r="V4358" s="89"/>
      <c r="W4358" s="89"/>
      <c r="X4358" s="89"/>
      <c r="Y4358" s="89"/>
      <c r="Z4358" s="89"/>
      <c r="AA4358" s="89"/>
      <c r="AB4358" s="89"/>
      <c r="AC4358" s="89"/>
      <c r="AD4358" s="89"/>
      <c r="AE4358" s="89"/>
    </row>
    <row r="4359" spans="5:31" ht="12.75">
      <c r="E4359" s="87"/>
      <c r="F4359" s="87"/>
      <c r="G4359" s="540"/>
      <c r="H4359" s="87"/>
      <c r="I4359" s="89"/>
      <c r="Q4359" s="89"/>
      <c r="R4359" s="89"/>
      <c r="S4359" s="89"/>
      <c r="T4359" s="89"/>
      <c r="U4359" s="89"/>
      <c r="V4359" s="89"/>
      <c r="W4359" s="89"/>
      <c r="X4359" s="89"/>
      <c r="Y4359" s="89"/>
      <c r="Z4359" s="89"/>
      <c r="AA4359" s="89"/>
      <c r="AB4359" s="89"/>
      <c r="AC4359" s="89"/>
      <c r="AD4359" s="89"/>
      <c r="AE4359" s="89"/>
    </row>
    <row r="4360" spans="5:31" ht="12.75">
      <c r="E4360" s="87"/>
      <c r="F4360" s="87"/>
      <c r="G4360" s="540"/>
      <c r="H4360" s="87"/>
      <c r="I4360" s="89"/>
      <c r="Q4360" s="89"/>
      <c r="R4360" s="89"/>
      <c r="S4360" s="89"/>
      <c r="T4360" s="89"/>
      <c r="U4360" s="89"/>
      <c r="V4360" s="89"/>
      <c r="W4360" s="89"/>
      <c r="X4360" s="89"/>
      <c r="Y4360" s="89"/>
      <c r="Z4360" s="89"/>
      <c r="AA4360" s="89"/>
      <c r="AB4360" s="89"/>
      <c r="AC4360" s="89"/>
      <c r="AD4360" s="89"/>
      <c r="AE4360" s="89"/>
    </row>
    <row r="4361" spans="5:31" ht="12.75">
      <c r="E4361" s="87"/>
      <c r="F4361" s="87"/>
      <c r="G4361" s="540"/>
      <c r="H4361" s="87"/>
      <c r="I4361" s="89"/>
      <c r="Q4361" s="89"/>
      <c r="R4361" s="89"/>
      <c r="S4361" s="89"/>
      <c r="T4361" s="89"/>
      <c r="U4361" s="89"/>
      <c r="V4361" s="89"/>
      <c r="W4361" s="89"/>
      <c r="X4361" s="89"/>
      <c r="Y4361" s="89"/>
      <c r="Z4361" s="89"/>
      <c r="AA4361" s="89"/>
      <c r="AB4361" s="89"/>
      <c r="AC4361" s="89"/>
      <c r="AD4361" s="89"/>
      <c r="AE4361" s="89"/>
    </row>
    <row r="4362" spans="5:31" ht="12.75">
      <c r="E4362" s="87"/>
      <c r="F4362" s="87"/>
      <c r="G4362" s="540"/>
      <c r="H4362" s="87"/>
      <c r="I4362" s="89"/>
      <c r="Q4362" s="89"/>
      <c r="R4362" s="89"/>
      <c r="S4362" s="89"/>
      <c r="T4362" s="89"/>
      <c r="U4362" s="89"/>
      <c r="V4362" s="89"/>
      <c r="W4362" s="89"/>
      <c r="X4362" s="89"/>
      <c r="Y4362" s="89"/>
      <c r="Z4362" s="89"/>
      <c r="AA4362" s="89"/>
      <c r="AB4362" s="89"/>
      <c r="AC4362" s="89"/>
      <c r="AD4362" s="89"/>
      <c r="AE4362" s="89"/>
    </row>
    <row r="4363" spans="5:31" ht="12.75">
      <c r="E4363" s="87"/>
      <c r="F4363" s="87"/>
      <c r="G4363" s="540"/>
      <c r="H4363" s="87"/>
      <c r="I4363" s="89"/>
      <c r="Q4363" s="89"/>
      <c r="R4363" s="89"/>
      <c r="S4363" s="89"/>
      <c r="T4363" s="89"/>
      <c r="U4363" s="89"/>
      <c r="V4363" s="89"/>
      <c r="W4363" s="89"/>
      <c r="X4363" s="89"/>
      <c r="Y4363" s="89"/>
      <c r="Z4363" s="89"/>
      <c r="AA4363" s="89"/>
      <c r="AB4363" s="89"/>
      <c r="AC4363" s="89"/>
      <c r="AD4363" s="89"/>
      <c r="AE4363" s="89"/>
    </row>
    <row r="4364" spans="5:31" ht="12.75">
      <c r="E4364" s="87"/>
      <c r="F4364" s="87"/>
      <c r="G4364" s="540"/>
      <c r="H4364" s="87"/>
      <c r="I4364" s="89"/>
      <c r="Q4364" s="89"/>
      <c r="R4364" s="89"/>
      <c r="S4364" s="89"/>
      <c r="T4364" s="89"/>
      <c r="U4364" s="89"/>
      <c r="V4364" s="89"/>
      <c r="W4364" s="89"/>
      <c r="X4364" s="89"/>
      <c r="Y4364" s="89"/>
      <c r="Z4364" s="89"/>
      <c r="AA4364" s="89"/>
      <c r="AB4364" s="89"/>
      <c r="AC4364" s="89"/>
      <c r="AD4364" s="89"/>
      <c r="AE4364" s="89"/>
    </row>
    <row r="4365" spans="5:31" ht="12.75">
      <c r="E4365" s="87"/>
      <c r="F4365" s="87"/>
      <c r="G4365" s="540"/>
      <c r="H4365" s="87"/>
      <c r="I4365" s="89"/>
      <c r="Q4365" s="89"/>
      <c r="R4365" s="89"/>
      <c r="S4365" s="89"/>
      <c r="T4365" s="89"/>
      <c r="U4365" s="89"/>
      <c r="V4365" s="89"/>
      <c r="W4365" s="89"/>
      <c r="X4365" s="89"/>
      <c r="Y4365" s="89"/>
      <c r="Z4365" s="89"/>
      <c r="AA4365" s="89"/>
      <c r="AB4365" s="89"/>
      <c r="AC4365" s="89"/>
      <c r="AD4365" s="89"/>
      <c r="AE4365" s="89"/>
    </row>
    <row r="4366" spans="5:31" ht="12.75">
      <c r="E4366" s="87"/>
      <c r="F4366" s="87"/>
      <c r="G4366" s="540"/>
      <c r="H4366" s="87"/>
      <c r="I4366" s="89"/>
      <c r="Q4366" s="89"/>
      <c r="R4366" s="89"/>
      <c r="S4366" s="89"/>
      <c r="T4366" s="89"/>
      <c r="U4366" s="89"/>
      <c r="V4366" s="89"/>
      <c r="W4366" s="89"/>
      <c r="X4366" s="89"/>
      <c r="Y4366" s="89"/>
      <c r="Z4366" s="89"/>
      <c r="AA4366" s="89"/>
      <c r="AB4366" s="89"/>
      <c r="AC4366" s="89"/>
      <c r="AD4366" s="89"/>
      <c r="AE4366" s="89"/>
    </row>
    <row r="4367" spans="5:31" ht="12.75">
      <c r="E4367" s="87"/>
      <c r="F4367" s="87"/>
      <c r="G4367" s="540"/>
      <c r="H4367" s="87"/>
      <c r="I4367" s="89"/>
      <c r="Q4367" s="89"/>
      <c r="R4367" s="89"/>
      <c r="S4367" s="89"/>
      <c r="T4367" s="89"/>
      <c r="U4367" s="89"/>
      <c r="V4367" s="89"/>
      <c r="W4367" s="89"/>
      <c r="X4367" s="89"/>
      <c r="Y4367" s="89"/>
      <c r="Z4367" s="89"/>
      <c r="AA4367" s="89"/>
      <c r="AB4367" s="89"/>
      <c r="AC4367" s="89"/>
      <c r="AD4367" s="89"/>
      <c r="AE4367" s="89"/>
    </row>
    <row r="4368" spans="5:31" ht="12.75">
      <c r="E4368" s="87"/>
      <c r="F4368" s="87"/>
      <c r="G4368" s="540"/>
      <c r="H4368" s="87"/>
      <c r="I4368" s="89"/>
      <c r="Q4368" s="89"/>
      <c r="R4368" s="89"/>
      <c r="S4368" s="89"/>
      <c r="T4368" s="89"/>
      <c r="U4368" s="89"/>
      <c r="V4368" s="89"/>
      <c r="W4368" s="89"/>
      <c r="X4368" s="89"/>
      <c r="Y4368" s="89"/>
      <c r="Z4368" s="89"/>
      <c r="AA4368" s="89"/>
      <c r="AB4368" s="89"/>
      <c r="AC4368" s="89"/>
      <c r="AD4368" s="89"/>
      <c r="AE4368" s="89"/>
    </row>
    <row r="4369" spans="5:31" ht="12.75">
      <c r="E4369" s="87"/>
      <c r="F4369" s="87"/>
      <c r="G4369" s="540"/>
      <c r="H4369" s="87"/>
      <c r="I4369" s="89"/>
      <c r="Q4369" s="89"/>
      <c r="R4369" s="89"/>
      <c r="S4369" s="89"/>
      <c r="T4369" s="89"/>
      <c r="U4369" s="89"/>
      <c r="V4369" s="89"/>
      <c r="W4369" s="89"/>
      <c r="X4369" s="89"/>
      <c r="Y4369" s="89"/>
      <c r="Z4369" s="89"/>
      <c r="AA4369" s="89"/>
      <c r="AB4369" s="89"/>
      <c r="AC4369" s="89"/>
      <c r="AD4369" s="89"/>
      <c r="AE4369" s="89"/>
    </row>
    <row r="4370" spans="5:31" ht="12.75">
      <c r="E4370" s="87"/>
      <c r="F4370" s="87"/>
      <c r="G4370" s="540"/>
      <c r="H4370" s="87"/>
      <c r="I4370" s="89"/>
      <c r="Q4370" s="89"/>
      <c r="R4370" s="89"/>
      <c r="S4370" s="89"/>
      <c r="T4370" s="89"/>
      <c r="U4370" s="89"/>
      <c r="V4370" s="89"/>
      <c r="W4370" s="89"/>
      <c r="X4370" s="89"/>
      <c r="Y4370" s="89"/>
      <c r="Z4370" s="89"/>
      <c r="AA4370" s="89"/>
      <c r="AB4370" s="89"/>
      <c r="AC4370" s="89"/>
      <c r="AD4370" s="89"/>
      <c r="AE4370" s="89"/>
    </row>
    <row r="4371" spans="5:31" ht="12.75">
      <c r="E4371" s="87"/>
      <c r="F4371" s="87"/>
      <c r="G4371" s="540"/>
      <c r="H4371" s="87"/>
      <c r="I4371" s="89"/>
      <c r="Q4371" s="89"/>
      <c r="R4371" s="89"/>
      <c r="S4371" s="89"/>
      <c r="T4371" s="89"/>
      <c r="U4371" s="89"/>
      <c r="V4371" s="89"/>
      <c r="W4371" s="89"/>
      <c r="X4371" s="89"/>
      <c r="Y4371" s="89"/>
      <c r="Z4371" s="89"/>
      <c r="AA4371" s="89"/>
      <c r="AB4371" s="89"/>
      <c r="AC4371" s="89"/>
      <c r="AD4371" s="89"/>
      <c r="AE4371" s="89"/>
    </row>
    <row r="4372" spans="5:31" ht="12.75">
      <c r="E4372" s="87"/>
      <c r="F4372" s="87"/>
      <c r="G4372" s="540"/>
      <c r="H4372" s="87"/>
      <c r="I4372" s="89"/>
      <c r="Q4372" s="89"/>
      <c r="R4372" s="89"/>
      <c r="S4372" s="89"/>
      <c r="T4372" s="89"/>
      <c r="U4372" s="89"/>
      <c r="V4372" s="89"/>
      <c r="W4372" s="89"/>
      <c r="X4372" s="89"/>
      <c r="Y4372" s="89"/>
      <c r="Z4372" s="89"/>
      <c r="AA4372" s="89"/>
      <c r="AB4372" s="89"/>
      <c r="AC4372" s="89"/>
      <c r="AD4372" s="89"/>
      <c r="AE4372" s="89"/>
    </row>
    <row r="4373" spans="5:31" ht="12.75">
      <c r="E4373" s="87"/>
      <c r="F4373" s="87"/>
      <c r="G4373" s="540"/>
      <c r="H4373" s="87"/>
      <c r="I4373" s="89"/>
      <c r="Q4373" s="89"/>
      <c r="R4373" s="89"/>
      <c r="S4373" s="89"/>
      <c r="T4373" s="89"/>
      <c r="U4373" s="89"/>
      <c r="V4373" s="89"/>
      <c r="W4373" s="89"/>
      <c r="X4373" s="89"/>
      <c r="Y4373" s="89"/>
      <c r="Z4373" s="89"/>
      <c r="AA4373" s="89"/>
      <c r="AB4373" s="89"/>
      <c r="AC4373" s="89"/>
      <c r="AD4373" s="89"/>
      <c r="AE4373" s="89"/>
    </row>
    <row r="4374" spans="5:31" ht="12.75">
      <c r="E4374" s="87"/>
      <c r="F4374" s="87"/>
      <c r="G4374" s="540"/>
      <c r="H4374" s="87"/>
      <c r="I4374" s="89"/>
      <c r="Q4374" s="89"/>
      <c r="R4374" s="89"/>
      <c r="S4374" s="89"/>
      <c r="T4374" s="89"/>
      <c r="U4374" s="89"/>
      <c r="V4374" s="89"/>
      <c r="W4374" s="89"/>
      <c r="X4374" s="89"/>
      <c r="Y4374" s="89"/>
      <c r="Z4374" s="89"/>
      <c r="AA4374" s="89"/>
      <c r="AB4374" s="89"/>
      <c r="AC4374" s="89"/>
      <c r="AD4374" s="89"/>
      <c r="AE4374" s="89"/>
    </row>
    <row r="4375" spans="5:31" ht="12.75">
      <c r="E4375" s="87"/>
      <c r="F4375" s="87"/>
      <c r="G4375" s="540"/>
      <c r="H4375" s="87"/>
      <c r="I4375" s="89"/>
      <c r="Q4375" s="89"/>
      <c r="R4375" s="89"/>
      <c r="S4375" s="89"/>
      <c r="T4375" s="89"/>
      <c r="U4375" s="89"/>
      <c r="V4375" s="89"/>
      <c r="W4375" s="89"/>
      <c r="X4375" s="89"/>
      <c r="Y4375" s="89"/>
      <c r="Z4375" s="89"/>
      <c r="AA4375" s="89"/>
      <c r="AB4375" s="89"/>
      <c r="AC4375" s="89"/>
      <c r="AD4375" s="89"/>
      <c r="AE4375" s="89"/>
    </row>
    <row r="4376" spans="5:31" ht="12.75">
      <c r="E4376" s="87"/>
      <c r="F4376" s="87"/>
      <c r="G4376" s="540"/>
      <c r="H4376" s="87"/>
      <c r="I4376" s="89"/>
      <c r="Q4376" s="89"/>
      <c r="R4376" s="89"/>
      <c r="S4376" s="89"/>
      <c r="T4376" s="89"/>
      <c r="U4376" s="89"/>
      <c r="V4376" s="89"/>
      <c r="W4376" s="89"/>
      <c r="X4376" s="89"/>
      <c r="Y4376" s="89"/>
      <c r="Z4376" s="89"/>
      <c r="AA4376" s="89"/>
      <c r="AB4376" s="89"/>
      <c r="AC4376" s="89"/>
      <c r="AD4376" s="89"/>
      <c r="AE4376" s="89"/>
    </row>
    <row r="4377" spans="5:31" ht="12.75">
      <c r="E4377" s="87"/>
      <c r="F4377" s="87"/>
      <c r="G4377" s="540"/>
      <c r="H4377" s="87"/>
      <c r="I4377" s="89"/>
      <c r="Q4377" s="89"/>
      <c r="R4377" s="89"/>
      <c r="S4377" s="89"/>
      <c r="T4377" s="89"/>
      <c r="U4377" s="89"/>
      <c r="V4377" s="89"/>
      <c r="W4377" s="89"/>
      <c r="X4377" s="89"/>
      <c r="Y4377" s="89"/>
      <c r="Z4377" s="89"/>
      <c r="AA4377" s="89"/>
      <c r="AB4377" s="89"/>
      <c r="AC4377" s="89"/>
      <c r="AD4377" s="89"/>
      <c r="AE4377" s="89"/>
    </row>
    <row r="4378" spans="5:31" ht="12.75">
      <c r="E4378" s="87"/>
      <c r="F4378" s="87"/>
      <c r="G4378" s="540"/>
      <c r="H4378" s="87"/>
      <c r="I4378" s="89"/>
      <c r="Q4378" s="89"/>
      <c r="R4378" s="89"/>
      <c r="S4378" s="89"/>
      <c r="T4378" s="89"/>
      <c r="U4378" s="89"/>
      <c r="V4378" s="89"/>
      <c r="W4378" s="89"/>
      <c r="X4378" s="89"/>
      <c r="Y4378" s="89"/>
      <c r="Z4378" s="89"/>
      <c r="AA4378" s="89"/>
      <c r="AB4378" s="89"/>
      <c r="AC4378" s="89"/>
      <c r="AD4378" s="89"/>
      <c r="AE4378" s="89"/>
    </row>
    <row r="4379" spans="5:31" ht="12.75">
      <c r="E4379" s="87"/>
      <c r="F4379" s="87"/>
      <c r="G4379" s="540"/>
      <c r="H4379" s="87"/>
      <c r="I4379" s="89"/>
      <c r="Q4379" s="89"/>
      <c r="R4379" s="89"/>
      <c r="S4379" s="89"/>
      <c r="T4379" s="89"/>
      <c r="U4379" s="89"/>
      <c r="V4379" s="89"/>
      <c r="W4379" s="89"/>
      <c r="X4379" s="89"/>
      <c r="Y4379" s="89"/>
      <c r="Z4379" s="89"/>
      <c r="AA4379" s="89"/>
      <c r="AB4379" s="89"/>
      <c r="AC4379" s="89"/>
      <c r="AD4379" s="89"/>
      <c r="AE4379" s="89"/>
    </row>
    <row r="4380" spans="5:31" ht="12.75">
      <c r="E4380" s="87"/>
      <c r="F4380" s="87"/>
      <c r="G4380" s="540"/>
      <c r="H4380" s="87"/>
      <c r="I4380" s="89"/>
      <c r="Q4380" s="89"/>
      <c r="R4380" s="89"/>
      <c r="S4380" s="89"/>
      <c r="T4380" s="89"/>
      <c r="U4380" s="89"/>
      <c r="V4380" s="89"/>
      <c r="W4380" s="89"/>
      <c r="X4380" s="89"/>
      <c r="Y4380" s="89"/>
      <c r="Z4380" s="89"/>
      <c r="AA4380" s="89"/>
      <c r="AB4380" s="89"/>
      <c r="AC4380" s="89"/>
      <c r="AD4380" s="89"/>
      <c r="AE4380" s="89"/>
    </row>
    <row r="4381" spans="5:31" ht="12.75">
      <c r="E4381" s="87"/>
      <c r="F4381" s="87"/>
      <c r="G4381" s="540"/>
      <c r="H4381" s="87"/>
      <c r="I4381" s="89"/>
      <c r="Q4381" s="89"/>
      <c r="R4381" s="89"/>
      <c r="S4381" s="89"/>
      <c r="T4381" s="89"/>
      <c r="U4381" s="89"/>
      <c r="V4381" s="89"/>
      <c r="W4381" s="89"/>
      <c r="X4381" s="89"/>
      <c r="Y4381" s="89"/>
      <c r="Z4381" s="89"/>
      <c r="AA4381" s="89"/>
      <c r="AB4381" s="89"/>
      <c r="AC4381" s="89"/>
      <c r="AD4381" s="89"/>
      <c r="AE4381" s="89"/>
    </row>
    <row r="4382" spans="5:31" ht="12.75">
      <c r="E4382" s="87"/>
      <c r="F4382" s="87"/>
      <c r="G4382" s="540"/>
      <c r="H4382" s="87"/>
      <c r="I4382" s="89"/>
      <c r="Q4382" s="89"/>
      <c r="R4382" s="89"/>
      <c r="S4382" s="89"/>
      <c r="T4382" s="89"/>
      <c r="U4382" s="89"/>
      <c r="V4382" s="89"/>
      <c r="W4382" s="89"/>
      <c r="X4382" s="89"/>
      <c r="Y4382" s="89"/>
      <c r="Z4382" s="89"/>
      <c r="AA4382" s="89"/>
      <c r="AB4382" s="89"/>
      <c r="AC4382" s="89"/>
      <c r="AD4382" s="89"/>
      <c r="AE4382" s="89"/>
    </row>
    <row r="4383" spans="5:31" ht="12.75">
      <c r="E4383" s="87"/>
      <c r="F4383" s="87"/>
      <c r="G4383" s="540"/>
      <c r="H4383" s="87"/>
      <c r="I4383" s="89"/>
      <c r="Q4383" s="89"/>
      <c r="R4383" s="89"/>
      <c r="S4383" s="89"/>
      <c r="T4383" s="89"/>
      <c r="U4383" s="89"/>
      <c r="V4383" s="89"/>
      <c r="W4383" s="89"/>
      <c r="X4383" s="89"/>
      <c r="Y4383" s="89"/>
      <c r="Z4383" s="89"/>
      <c r="AA4383" s="89"/>
      <c r="AB4383" s="89"/>
      <c r="AC4383" s="89"/>
      <c r="AD4383" s="89"/>
      <c r="AE4383" s="89"/>
    </row>
    <row r="4384" spans="5:31" ht="12.75">
      <c r="E4384" s="87"/>
      <c r="F4384" s="87"/>
      <c r="G4384" s="540"/>
      <c r="H4384" s="87"/>
      <c r="I4384" s="89"/>
      <c r="Q4384" s="89"/>
      <c r="R4384" s="89"/>
      <c r="S4384" s="89"/>
      <c r="T4384" s="89"/>
      <c r="U4384" s="89"/>
      <c r="V4384" s="89"/>
      <c r="W4384" s="89"/>
      <c r="X4384" s="89"/>
      <c r="Y4384" s="89"/>
      <c r="Z4384" s="89"/>
      <c r="AA4384" s="89"/>
      <c r="AB4384" s="89"/>
      <c r="AC4384" s="89"/>
      <c r="AD4384" s="89"/>
      <c r="AE4384" s="89"/>
    </row>
    <row r="4385" spans="5:31" ht="12.75">
      <c r="E4385" s="87"/>
      <c r="F4385" s="87"/>
      <c r="G4385" s="540"/>
      <c r="H4385" s="87"/>
      <c r="I4385" s="89"/>
      <c r="Q4385" s="89"/>
      <c r="R4385" s="89"/>
      <c r="S4385" s="89"/>
      <c r="T4385" s="89"/>
      <c r="U4385" s="89"/>
      <c r="V4385" s="89"/>
      <c r="W4385" s="89"/>
      <c r="X4385" s="89"/>
      <c r="Y4385" s="89"/>
      <c r="Z4385" s="89"/>
      <c r="AA4385" s="89"/>
      <c r="AB4385" s="89"/>
      <c r="AC4385" s="89"/>
      <c r="AD4385" s="89"/>
      <c r="AE4385" s="89"/>
    </row>
    <row r="4386" spans="5:31" ht="12.75">
      <c r="E4386" s="87"/>
      <c r="F4386" s="87"/>
      <c r="G4386" s="540"/>
      <c r="H4386" s="87"/>
      <c r="I4386" s="89"/>
      <c r="Q4386" s="89"/>
      <c r="R4386" s="89"/>
      <c r="S4386" s="89"/>
      <c r="T4386" s="89"/>
      <c r="U4386" s="89"/>
      <c r="V4386" s="89"/>
      <c r="W4386" s="89"/>
      <c r="X4386" s="89"/>
      <c r="Y4386" s="89"/>
      <c r="Z4386" s="89"/>
      <c r="AA4386" s="89"/>
      <c r="AB4386" s="89"/>
      <c r="AC4386" s="89"/>
      <c r="AD4386" s="89"/>
      <c r="AE4386" s="89"/>
    </row>
    <row r="4387" spans="5:31" ht="12.75">
      <c r="E4387" s="87"/>
      <c r="F4387" s="87"/>
      <c r="G4387" s="540"/>
      <c r="H4387" s="87"/>
      <c r="I4387" s="89"/>
      <c r="Q4387" s="89"/>
      <c r="R4387" s="89"/>
      <c r="S4387" s="89"/>
      <c r="T4387" s="89"/>
      <c r="U4387" s="89"/>
      <c r="V4387" s="89"/>
      <c r="W4387" s="89"/>
      <c r="X4387" s="89"/>
      <c r="Y4387" s="89"/>
      <c r="Z4387" s="89"/>
      <c r="AA4387" s="89"/>
      <c r="AB4387" s="89"/>
      <c r="AC4387" s="89"/>
      <c r="AD4387" s="89"/>
      <c r="AE4387" s="89"/>
    </row>
    <row r="4388" spans="5:31" ht="12.75">
      <c r="E4388" s="87"/>
      <c r="F4388" s="87"/>
      <c r="G4388" s="540"/>
      <c r="H4388" s="87"/>
      <c r="I4388" s="89"/>
      <c r="Q4388" s="89"/>
      <c r="R4388" s="89"/>
      <c r="S4388" s="89"/>
      <c r="T4388" s="89"/>
      <c r="U4388" s="89"/>
      <c r="V4388" s="89"/>
      <c r="W4388" s="89"/>
      <c r="X4388" s="89"/>
      <c r="Y4388" s="89"/>
      <c r="Z4388" s="89"/>
      <c r="AA4388" s="89"/>
      <c r="AB4388" s="89"/>
      <c r="AC4388" s="89"/>
      <c r="AD4388" s="89"/>
      <c r="AE4388" s="89"/>
    </row>
    <row r="4389" spans="5:31" ht="12.75">
      <c r="E4389" s="87"/>
      <c r="F4389" s="87"/>
      <c r="G4389" s="540"/>
      <c r="H4389" s="87"/>
      <c r="I4389" s="89"/>
      <c r="Q4389" s="89"/>
      <c r="R4389" s="89"/>
      <c r="S4389" s="89"/>
      <c r="T4389" s="89"/>
      <c r="U4389" s="89"/>
      <c r="V4389" s="89"/>
      <c r="W4389" s="89"/>
      <c r="X4389" s="89"/>
      <c r="Y4389" s="89"/>
      <c r="Z4389" s="89"/>
      <c r="AA4389" s="89"/>
      <c r="AB4389" s="89"/>
      <c r="AC4389" s="89"/>
      <c r="AD4389" s="89"/>
      <c r="AE4389" s="89"/>
    </row>
    <row r="4390" spans="5:31" ht="12.75">
      <c r="E4390" s="87"/>
      <c r="F4390" s="87"/>
      <c r="G4390" s="540"/>
      <c r="H4390" s="87"/>
      <c r="I4390" s="89"/>
      <c r="Q4390" s="89"/>
      <c r="R4390" s="89"/>
      <c r="S4390" s="89"/>
      <c r="T4390" s="89"/>
      <c r="U4390" s="89"/>
      <c r="V4390" s="89"/>
      <c r="W4390" s="89"/>
      <c r="X4390" s="89"/>
      <c r="Y4390" s="89"/>
      <c r="Z4390" s="89"/>
      <c r="AA4390" s="89"/>
      <c r="AB4390" s="89"/>
      <c r="AC4390" s="89"/>
      <c r="AD4390" s="89"/>
      <c r="AE4390" s="89"/>
    </row>
    <row r="4391" spans="5:31" ht="12.75">
      <c r="E4391" s="87"/>
      <c r="F4391" s="87"/>
      <c r="G4391" s="540"/>
      <c r="H4391" s="87"/>
      <c r="I4391" s="89"/>
      <c r="Q4391" s="89"/>
      <c r="R4391" s="89"/>
      <c r="S4391" s="89"/>
      <c r="T4391" s="89"/>
      <c r="U4391" s="89"/>
      <c r="V4391" s="89"/>
      <c r="W4391" s="89"/>
      <c r="X4391" s="89"/>
      <c r="Y4391" s="89"/>
      <c r="Z4391" s="89"/>
      <c r="AA4391" s="89"/>
      <c r="AB4391" s="89"/>
      <c r="AC4391" s="89"/>
      <c r="AD4391" s="89"/>
      <c r="AE4391" s="89"/>
    </row>
    <row r="4392" spans="5:31" ht="12.75">
      <c r="E4392" s="87"/>
      <c r="F4392" s="87"/>
      <c r="G4392" s="540"/>
      <c r="H4392" s="87"/>
      <c r="I4392" s="89"/>
      <c r="Q4392" s="89"/>
      <c r="R4392" s="89"/>
      <c r="S4392" s="89"/>
      <c r="T4392" s="89"/>
      <c r="U4392" s="89"/>
      <c r="V4392" s="89"/>
      <c r="W4392" s="89"/>
      <c r="X4392" s="89"/>
      <c r="Y4392" s="89"/>
      <c r="Z4392" s="89"/>
      <c r="AA4392" s="89"/>
      <c r="AB4392" s="89"/>
      <c r="AC4392" s="89"/>
      <c r="AD4392" s="89"/>
      <c r="AE4392" s="89"/>
    </row>
    <row r="4393" spans="5:31" ht="12.75">
      <c r="E4393" s="87"/>
      <c r="F4393" s="87"/>
      <c r="G4393" s="540"/>
      <c r="H4393" s="87"/>
      <c r="I4393" s="89"/>
      <c r="Q4393" s="89"/>
      <c r="R4393" s="89"/>
      <c r="S4393" s="89"/>
      <c r="T4393" s="89"/>
      <c r="U4393" s="89"/>
      <c r="V4393" s="89"/>
      <c r="W4393" s="89"/>
      <c r="X4393" s="89"/>
      <c r="Y4393" s="89"/>
      <c r="Z4393" s="89"/>
      <c r="AA4393" s="89"/>
      <c r="AB4393" s="89"/>
      <c r="AC4393" s="89"/>
      <c r="AD4393" s="89"/>
      <c r="AE4393" s="89"/>
    </row>
    <row r="4394" spans="5:31" ht="12.75">
      <c r="E4394" s="87"/>
      <c r="F4394" s="87"/>
      <c r="G4394" s="540"/>
      <c r="H4394" s="87"/>
      <c r="I4394" s="89"/>
      <c r="Q4394" s="89"/>
      <c r="R4394" s="89"/>
      <c r="S4394" s="89"/>
      <c r="T4394" s="89"/>
      <c r="U4394" s="89"/>
      <c r="V4394" s="89"/>
      <c r="W4394" s="89"/>
      <c r="X4394" s="89"/>
      <c r="Y4394" s="89"/>
      <c r="Z4394" s="89"/>
      <c r="AA4394" s="89"/>
      <c r="AB4394" s="89"/>
      <c r="AC4394" s="89"/>
      <c r="AD4394" s="89"/>
      <c r="AE4394" s="89"/>
    </row>
    <row r="4395" spans="5:31" ht="12.75">
      <c r="E4395" s="87"/>
      <c r="F4395" s="87"/>
      <c r="G4395" s="540"/>
      <c r="H4395" s="87"/>
      <c r="I4395" s="89"/>
      <c r="Q4395" s="89"/>
      <c r="R4395" s="89"/>
      <c r="S4395" s="89"/>
      <c r="T4395" s="89"/>
      <c r="U4395" s="89"/>
      <c r="V4395" s="89"/>
      <c r="W4395" s="89"/>
      <c r="X4395" s="89"/>
      <c r="Y4395" s="89"/>
      <c r="Z4395" s="89"/>
      <c r="AA4395" s="89"/>
      <c r="AB4395" s="89"/>
      <c r="AC4395" s="89"/>
      <c r="AD4395" s="89"/>
      <c r="AE4395" s="89"/>
    </row>
    <row r="4396" spans="5:31" ht="12.75">
      <c r="E4396" s="87"/>
      <c r="F4396" s="87"/>
      <c r="G4396" s="540"/>
      <c r="H4396" s="87"/>
      <c r="I4396" s="89"/>
      <c r="Q4396" s="89"/>
      <c r="R4396" s="89"/>
      <c r="S4396" s="89"/>
      <c r="T4396" s="89"/>
      <c r="U4396" s="89"/>
      <c r="V4396" s="89"/>
      <c r="W4396" s="89"/>
      <c r="X4396" s="89"/>
      <c r="Y4396" s="89"/>
      <c r="Z4396" s="89"/>
      <c r="AA4396" s="89"/>
      <c r="AB4396" s="89"/>
      <c r="AC4396" s="89"/>
      <c r="AD4396" s="89"/>
      <c r="AE4396" s="89"/>
    </row>
    <row r="4397" spans="5:31" ht="12.75">
      <c r="E4397" s="87"/>
      <c r="F4397" s="87"/>
      <c r="G4397" s="540"/>
      <c r="H4397" s="87"/>
      <c r="I4397" s="89"/>
      <c r="Q4397" s="89"/>
      <c r="R4397" s="89"/>
      <c r="S4397" s="89"/>
      <c r="T4397" s="89"/>
      <c r="U4397" s="89"/>
      <c r="V4397" s="89"/>
      <c r="W4397" s="89"/>
      <c r="X4397" s="89"/>
      <c r="Y4397" s="89"/>
      <c r="Z4397" s="89"/>
      <c r="AA4397" s="89"/>
      <c r="AB4397" s="89"/>
      <c r="AC4397" s="89"/>
      <c r="AD4397" s="89"/>
      <c r="AE4397" s="89"/>
    </row>
    <row r="4398" spans="5:31" ht="12.75">
      <c r="E4398" s="87"/>
      <c r="F4398" s="87"/>
      <c r="G4398" s="540"/>
      <c r="H4398" s="87"/>
      <c r="I4398" s="89"/>
      <c r="Q4398" s="89"/>
      <c r="R4398" s="89"/>
      <c r="S4398" s="89"/>
      <c r="T4398" s="89"/>
      <c r="U4398" s="89"/>
      <c r="V4398" s="89"/>
      <c r="W4398" s="89"/>
      <c r="X4398" s="89"/>
      <c r="Y4398" s="89"/>
      <c r="Z4398" s="89"/>
      <c r="AA4398" s="89"/>
      <c r="AB4398" s="89"/>
      <c r="AC4398" s="89"/>
      <c r="AD4398" s="89"/>
      <c r="AE4398" s="89"/>
    </row>
    <row r="4399" spans="5:31" ht="12.75">
      <c r="E4399" s="87"/>
      <c r="F4399" s="87"/>
      <c r="G4399" s="540"/>
      <c r="H4399" s="87"/>
      <c r="I4399" s="89"/>
      <c r="Q4399" s="89"/>
      <c r="R4399" s="89"/>
      <c r="S4399" s="89"/>
      <c r="T4399" s="89"/>
      <c r="U4399" s="89"/>
      <c r="V4399" s="89"/>
      <c r="W4399" s="89"/>
      <c r="X4399" s="89"/>
      <c r="Y4399" s="89"/>
      <c r="Z4399" s="89"/>
      <c r="AA4399" s="89"/>
      <c r="AB4399" s="89"/>
      <c r="AC4399" s="89"/>
      <c r="AD4399" s="89"/>
      <c r="AE4399" s="89"/>
    </row>
    <row r="4400" spans="5:31" ht="12.75">
      <c r="E4400" s="87"/>
      <c r="F4400" s="87"/>
      <c r="G4400" s="540"/>
      <c r="H4400" s="87"/>
      <c r="I4400" s="89"/>
      <c r="Q4400" s="89"/>
      <c r="R4400" s="89"/>
      <c r="S4400" s="89"/>
      <c r="T4400" s="89"/>
      <c r="U4400" s="89"/>
      <c r="V4400" s="89"/>
      <c r="W4400" s="89"/>
      <c r="X4400" s="89"/>
      <c r="Y4400" s="89"/>
      <c r="Z4400" s="89"/>
      <c r="AA4400" s="89"/>
      <c r="AB4400" s="89"/>
      <c r="AC4400" s="89"/>
      <c r="AD4400" s="89"/>
      <c r="AE4400" s="89"/>
    </row>
    <row r="4401" spans="5:31" ht="12.75">
      <c r="E4401" s="87"/>
      <c r="F4401" s="87"/>
      <c r="G4401" s="540"/>
      <c r="H4401" s="87"/>
      <c r="I4401" s="89"/>
      <c r="Q4401" s="89"/>
      <c r="R4401" s="89"/>
      <c r="S4401" s="89"/>
      <c r="T4401" s="89"/>
      <c r="U4401" s="89"/>
      <c r="V4401" s="89"/>
      <c r="W4401" s="89"/>
      <c r="X4401" s="89"/>
      <c r="Y4401" s="89"/>
      <c r="Z4401" s="89"/>
      <c r="AA4401" s="89"/>
      <c r="AB4401" s="89"/>
      <c r="AC4401" s="89"/>
      <c r="AD4401" s="89"/>
      <c r="AE4401" s="89"/>
    </row>
    <row r="4402" spans="5:31" ht="12.75">
      <c r="E4402" s="87"/>
      <c r="F4402" s="87"/>
      <c r="G4402" s="540"/>
      <c r="H4402" s="87"/>
      <c r="I4402" s="89"/>
      <c r="Q4402" s="89"/>
      <c r="R4402" s="89"/>
      <c r="S4402" s="89"/>
      <c r="T4402" s="89"/>
      <c r="U4402" s="89"/>
      <c r="V4402" s="89"/>
      <c r="W4402" s="89"/>
      <c r="X4402" s="89"/>
      <c r="Y4402" s="89"/>
      <c r="Z4402" s="89"/>
      <c r="AA4402" s="89"/>
      <c r="AB4402" s="89"/>
      <c r="AC4402" s="89"/>
      <c r="AD4402" s="89"/>
      <c r="AE4402" s="89"/>
    </row>
    <row r="4403" spans="5:31" ht="12.75">
      <c r="E4403" s="87"/>
      <c r="F4403" s="87"/>
      <c r="G4403" s="540"/>
      <c r="H4403" s="87"/>
      <c r="I4403" s="89"/>
      <c r="Q4403" s="89"/>
      <c r="R4403" s="89"/>
      <c r="S4403" s="89"/>
      <c r="T4403" s="89"/>
      <c r="U4403" s="89"/>
      <c r="V4403" s="89"/>
      <c r="W4403" s="89"/>
      <c r="X4403" s="89"/>
      <c r="Y4403" s="89"/>
      <c r="Z4403" s="89"/>
      <c r="AA4403" s="89"/>
      <c r="AB4403" s="89"/>
      <c r="AC4403" s="89"/>
      <c r="AD4403" s="89"/>
      <c r="AE4403" s="89"/>
    </row>
    <row r="4404" spans="5:31" ht="12.75">
      <c r="E4404" s="87"/>
      <c r="F4404" s="87"/>
      <c r="G4404" s="540"/>
      <c r="H4404" s="87"/>
      <c r="I4404" s="89"/>
      <c r="Q4404" s="89"/>
      <c r="R4404" s="89"/>
      <c r="S4404" s="89"/>
      <c r="T4404" s="89"/>
      <c r="U4404" s="89"/>
      <c r="V4404" s="89"/>
      <c r="W4404" s="89"/>
      <c r="X4404" s="89"/>
      <c r="Y4404" s="89"/>
      <c r="Z4404" s="89"/>
      <c r="AA4404" s="89"/>
      <c r="AB4404" s="89"/>
      <c r="AC4404" s="89"/>
      <c r="AD4404" s="89"/>
      <c r="AE4404" s="89"/>
    </row>
    <row r="4405" spans="5:31" ht="12.75">
      <c r="E4405" s="87"/>
      <c r="F4405" s="87"/>
      <c r="G4405" s="540"/>
      <c r="H4405" s="87"/>
      <c r="I4405" s="89"/>
      <c r="Q4405" s="89"/>
      <c r="R4405" s="89"/>
      <c r="S4405" s="89"/>
      <c r="T4405" s="89"/>
      <c r="U4405" s="89"/>
      <c r="V4405" s="89"/>
      <c r="W4405" s="89"/>
      <c r="X4405" s="89"/>
      <c r="Y4405" s="89"/>
      <c r="Z4405" s="89"/>
      <c r="AA4405" s="89"/>
      <c r="AB4405" s="89"/>
      <c r="AC4405" s="89"/>
      <c r="AD4405" s="89"/>
      <c r="AE4405" s="89"/>
    </row>
    <row r="4406" spans="5:31" ht="12.75">
      <c r="E4406" s="87"/>
      <c r="F4406" s="87"/>
      <c r="G4406" s="540"/>
      <c r="H4406" s="87"/>
      <c r="I4406" s="89"/>
      <c r="Q4406" s="89"/>
      <c r="R4406" s="89"/>
      <c r="S4406" s="89"/>
      <c r="T4406" s="89"/>
      <c r="U4406" s="89"/>
      <c r="V4406" s="89"/>
      <c r="W4406" s="89"/>
      <c r="X4406" s="89"/>
      <c r="Y4406" s="89"/>
      <c r="Z4406" s="89"/>
      <c r="AA4406" s="89"/>
      <c r="AB4406" s="89"/>
      <c r="AC4406" s="89"/>
      <c r="AD4406" s="89"/>
      <c r="AE4406" s="89"/>
    </row>
    <row r="4407" spans="5:31" ht="12.75">
      <c r="E4407" s="87"/>
      <c r="F4407" s="87"/>
      <c r="G4407" s="540"/>
      <c r="H4407" s="87"/>
      <c r="I4407" s="89"/>
      <c r="Q4407" s="89"/>
      <c r="R4407" s="89"/>
      <c r="S4407" s="89"/>
      <c r="T4407" s="89"/>
      <c r="U4407" s="89"/>
      <c r="V4407" s="89"/>
      <c r="W4407" s="89"/>
      <c r="X4407" s="89"/>
      <c r="Y4407" s="89"/>
      <c r="Z4407" s="89"/>
      <c r="AA4407" s="89"/>
      <c r="AB4407" s="89"/>
      <c r="AC4407" s="89"/>
      <c r="AD4407" s="89"/>
      <c r="AE4407" s="89"/>
    </row>
    <row r="4408" spans="5:31" ht="12.75">
      <c r="E4408" s="87"/>
      <c r="F4408" s="87"/>
      <c r="G4408" s="540"/>
      <c r="H4408" s="87"/>
      <c r="I4408" s="89"/>
      <c r="Q4408" s="89"/>
      <c r="R4408" s="89"/>
      <c r="S4408" s="89"/>
      <c r="T4408" s="89"/>
      <c r="U4408" s="89"/>
      <c r="V4408" s="89"/>
      <c r="W4408" s="89"/>
      <c r="X4408" s="89"/>
      <c r="Y4408" s="89"/>
      <c r="Z4408" s="89"/>
      <c r="AA4408" s="89"/>
      <c r="AB4408" s="89"/>
      <c r="AC4408" s="89"/>
      <c r="AD4408" s="89"/>
      <c r="AE4408" s="89"/>
    </row>
    <row r="4409" spans="5:31" ht="12.75">
      <c r="E4409" s="87"/>
      <c r="F4409" s="87"/>
      <c r="G4409" s="540"/>
      <c r="H4409" s="87"/>
      <c r="I4409" s="89"/>
      <c r="Q4409" s="89"/>
      <c r="R4409" s="89"/>
      <c r="S4409" s="89"/>
      <c r="T4409" s="89"/>
      <c r="U4409" s="89"/>
      <c r="V4409" s="89"/>
      <c r="W4409" s="89"/>
      <c r="X4409" s="89"/>
      <c r="Y4409" s="89"/>
      <c r="Z4409" s="89"/>
      <c r="AA4409" s="89"/>
      <c r="AB4409" s="89"/>
      <c r="AC4409" s="89"/>
      <c r="AD4409" s="89"/>
      <c r="AE4409" s="89"/>
    </row>
    <row r="4410" spans="5:31" ht="12.75">
      <c r="E4410" s="87"/>
      <c r="F4410" s="87"/>
      <c r="G4410" s="540"/>
      <c r="H4410" s="87"/>
      <c r="I4410" s="89"/>
      <c r="Q4410" s="89"/>
      <c r="R4410" s="89"/>
      <c r="S4410" s="89"/>
      <c r="T4410" s="89"/>
      <c r="U4410" s="89"/>
      <c r="V4410" s="89"/>
      <c r="W4410" s="89"/>
      <c r="X4410" s="89"/>
      <c r="Y4410" s="89"/>
      <c r="Z4410" s="89"/>
      <c r="AA4410" s="89"/>
      <c r="AB4410" s="89"/>
      <c r="AC4410" s="89"/>
      <c r="AD4410" s="89"/>
      <c r="AE4410" s="89"/>
    </row>
    <row r="4411" spans="5:31" ht="12.75">
      <c r="E4411" s="87"/>
      <c r="F4411" s="87"/>
      <c r="G4411" s="540"/>
      <c r="H4411" s="87"/>
      <c r="I4411" s="89"/>
      <c r="Q4411" s="89"/>
      <c r="R4411" s="89"/>
      <c r="S4411" s="89"/>
      <c r="T4411" s="89"/>
      <c r="U4411" s="89"/>
      <c r="V4411" s="89"/>
      <c r="W4411" s="89"/>
      <c r="X4411" s="89"/>
      <c r="Y4411" s="89"/>
      <c r="Z4411" s="89"/>
      <c r="AA4411" s="89"/>
      <c r="AB4411" s="89"/>
      <c r="AC4411" s="89"/>
      <c r="AD4411" s="89"/>
      <c r="AE4411" s="89"/>
    </row>
    <row r="4412" spans="5:31" ht="12.75">
      <c r="E4412" s="87"/>
      <c r="F4412" s="87"/>
      <c r="G4412" s="540"/>
      <c r="H4412" s="87"/>
      <c r="I4412" s="89"/>
      <c r="Q4412" s="89"/>
      <c r="R4412" s="89"/>
      <c r="S4412" s="89"/>
      <c r="T4412" s="89"/>
      <c r="U4412" s="89"/>
      <c r="V4412" s="89"/>
      <c r="W4412" s="89"/>
      <c r="X4412" s="89"/>
      <c r="Y4412" s="89"/>
      <c r="Z4412" s="89"/>
      <c r="AA4412" s="89"/>
      <c r="AB4412" s="89"/>
      <c r="AC4412" s="89"/>
      <c r="AD4412" s="89"/>
      <c r="AE4412" s="89"/>
    </row>
    <row r="4413" spans="5:31" ht="12.75">
      <c r="E4413" s="87"/>
      <c r="F4413" s="87"/>
      <c r="G4413" s="540"/>
      <c r="H4413" s="87"/>
      <c r="I4413" s="89"/>
      <c r="Q4413" s="89"/>
      <c r="R4413" s="89"/>
      <c r="S4413" s="89"/>
      <c r="T4413" s="89"/>
      <c r="U4413" s="89"/>
      <c r="V4413" s="89"/>
      <c r="W4413" s="89"/>
      <c r="X4413" s="89"/>
      <c r="Y4413" s="89"/>
      <c r="Z4413" s="89"/>
      <c r="AA4413" s="89"/>
      <c r="AB4413" s="89"/>
      <c r="AC4413" s="89"/>
      <c r="AD4413" s="89"/>
      <c r="AE4413" s="89"/>
    </row>
    <row r="4414" spans="5:31" ht="12.75">
      <c r="E4414" s="87"/>
      <c r="F4414" s="87"/>
      <c r="G4414" s="540"/>
      <c r="H4414" s="87"/>
      <c r="I4414" s="89"/>
      <c r="Q4414" s="89"/>
      <c r="R4414" s="89"/>
      <c r="S4414" s="89"/>
      <c r="T4414" s="89"/>
      <c r="U4414" s="89"/>
      <c r="V4414" s="89"/>
      <c r="W4414" s="89"/>
      <c r="X4414" s="89"/>
      <c r="Y4414" s="89"/>
      <c r="Z4414" s="89"/>
      <c r="AA4414" s="89"/>
      <c r="AB4414" s="89"/>
      <c r="AC4414" s="89"/>
      <c r="AD4414" s="89"/>
      <c r="AE4414" s="89"/>
    </row>
    <row r="4415" spans="5:31" ht="12.75">
      <c r="E4415" s="87"/>
      <c r="F4415" s="87"/>
      <c r="G4415" s="540"/>
      <c r="H4415" s="87"/>
      <c r="I4415" s="89"/>
      <c r="Q4415" s="89"/>
      <c r="R4415" s="89"/>
      <c r="S4415" s="89"/>
      <c r="T4415" s="89"/>
      <c r="U4415" s="89"/>
      <c r="V4415" s="89"/>
      <c r="W4415" s="89"/>
      <c r="X4415" s="89"/>
      <c r="Y4415" s="89"/>
      <c r="Z4415" s="89"/>
      <c r="AA4415" s="89"/>
      <c r="AB4415" s="89"/>
      <c r="AC4415" s="89"/>
      <c r="AD4415" s="89"/>
      <c r="AE4415" s="89"/>
    </row>
    <row r="4416" spans="5:31" ht="12.75">
      <c r="E4416" s="87"/>
      <c r="F4416" s="87"/>
      <c r="G4416" s="540"/>
      <c r="H4416" s="87"/>
      <c r="I4416" s="89"/>
      <c r="Q4416" s="89"/>
      <c r="R4416" s="89"/>
      <c r="S4416" s="89"/>
      <c r="T4416" s="89"/>
      <c r="U4416" s="89"/>
      <c r="V4416" s="89"/>
      <c r="W4416" s="89"/>
      <c r="X4416" s="89"/>
      <c r="Y4416" s="89"/>
      <c r="Z4416" s="89"/>
      <c r="AA4416" s="89"/>
      <c r="AB4416" s="89"/>
      <c r="AC4416" s="89"/>
      <c r="AD4416" s="89"/>
      <c r="AE4416" s="89"/>
    </row>
    <row r="4417" spans="5:31" ht="12.75">
      <c r="E4417" s="87"/>
      <c r="F4417" s="87"/>
      <c r="G4417" s="540"/>
      <c r="H4417" s="87"/>
      <c r="I4417" s="89"/>
      <c r="Q4417" s="89"/>
      <c r="R4417" s="89"/>
      <c r="S4417" s="89"/>
      <c r="T4417" s="89"/>
      <c r="U4417" s="89"/>
      <c r="V4417" s="89"/>
      <c r="W4417" s="89"/>
      <c r="X4417" s="89"/>
      <c r="Y4417" s="89"/>
      <c r="Z4417" s="89"/>
      <c r="AA4417" s="89"/>
      <c r="AB4417" s="89"/>
      <c r="AC4417" s="89"/>
      <c r="AD4417" s="89"/>
      <c r="AE4417" s="89"/>
    </row>
    <row r="4418" spans="5:31" ht="12.75">
      <c r="E4418" s="87"/>
      <c r="F4418" s="87"/>
      <c r="G4418" s="540"/>
      <c r="H4418" s="87"/>
      <c r="I4418" s="89"/>
      <c r="Q4418" s="89"/>
      <c r="R4418" s="89"/>
      <c r="S4418" s="89"/>
      <c r="T4418" s="89"/>
      <c r="U4418" s="89"/>
      <c r="V4418" s="89"/>
      <c r="W4418" s="89"/>
      <c r="X4418" s="89"/>
      <c r="Y4418" s="89"/>
      <c r="Z4418" s="89"/>
      <c r="AA4418" s="89"/>
      <c r="AB4418" s="89"/>
      <c r="AC4418" s="89"/>
      <c r="AD4418" s="89"/>
      <c r="AE4418" s="89"/>
    </row>
    <row r="4419" spans="5:31" ht="12.75">
      <c r="E4419" s="87"/>
      <c r="F4419" s="87"/>
      <c r="G4419" s="540"/>
      <c r="H4419" s="87"/>
      <c r="I4419" s="89"/>
      <c r="Q4419" s="89"/>
      <c r="R4419" s="89"/>
      <c r="S4419" s="89"/>
      <c r="T4419" s="89"/>
      <c r="U4419" s="89"/>
      <c r="V4419" s="89"/>
      <c r="W4419" s="89"/>
      <c r="X4419" s="89"/>
      <c r="Y4419" s="89"/>
      <c r="Z4419" s="89"/>
      <c r="AA4419" s="89"/>
      <c r="AB4419" s="89"/>
      <c r="AC4419" s="89"/>
      <c r="AD4419" s="89"/>
      <c r="AE4419" s="89"/>
    </row>
    <row r="4420" spans="5:31" ht="12.75">
      <c r="E4420" s="87"/>
      <c r="F4420" s="87"/>
      <c r="G4420" s="540"/>
      <c r="H4420" s="87"/>
      <c r="I4420" s="89"/>
      <c r="Q4420" s="89"/>
      <c r="R4420" s="89"/>
      <c r="S4420" s="89"/>
      <c r="T4420" s="89"/>
      <c r="U4420" s="89"/>
      <c r="V4420" s="89"/>
      <c r="W4420" s="89"/>
      <c r="X4420" s="89"/>
      <c r="Y4420" s="89"/>
      <c r="Z4420" s="89"/>
      <c r="AA4420" s="89"/>
      <c r="AB4420" s="89"/>
      <c r="AC4420" s="89"/>
      <c r="AD4420" s="89"/>
      <c r="AE4420" s="89"/>
    </row>
    <row r="4421" spans="5:31" ht="12.75">
      <c r="E4421" s="87"/>
      <c r="F4421" s="87"/>
      <c r="G4421" s="540"/>
      <c r="H4421" s="87"/>
      <c r="I4421" s="89"/>
      <c r="Q4421" s="89"/>
      <c r="R4421" s="89"/>
      <c r="S4421" s="89"/>
      <c r="T4421" s="89"/>
      <c r="U4421" s="89"/>
      <c r="V4421" s="89"/>
      <c r="W4421" s="89"/>
      <c r="X4421" s="89"/>
      <c r="Y4421" s="89"/>
      <c r="Z4421" s="89"/>
      <c r="AA4421" s="89"/>
      <c r="AB4421" s="89"/>
      <c r="AC4421" s="89"/>
      <c r="AD4421" s="89"/>
      <c r="AE4421" s="89"/>
    </row>
    <row r="4422" spans="5:31" ht="12.75">
      <c r="E4422" s="87"/>
      <c r="F4422" s="87"/>
      <c r="G4422" s="540"/>
      <c r="H4422" s="87"/>
      <c r="I4422" s="89"/>
      <c r="Q4422" s="89"/>
      <c r="R4422" s="89"/>
      <c r="S4422" s="89"/>
      <c r="T4422" s="89"/>
      <c r="U4422" s="89"/>
      <c r="V4422" s="89"/>
      <c r="W4422" s="89"/>
      <c r="X4422" s="89"/>
      <c r="Y4422" s="89"/>
      <c r="Z4422" s="89"/>
      <c r="AA4422" s="89"/>
      <c r="AB4422" s="89"/>
      <c r="AC4422" s="89"/>
      <c r="AD4422" s="89"/>
      <c r="AE4422" s="89"/>
    </row>
    <row r="4423" spans="5:31" ht="12.75">
      <c r="E4423" s="87"/>
      <c r="F4423" s="87"/>
      <c r="G4423" s="540"/>
      <c r="H4423" s="87"/>
      <c r="I4423" s="89"/>
      <c r="Q4423" s="89"/>
      <c r="R4423" s="89"/>
      <c r="S4423" s="89"/>
      <c r="T4423" s="89"/>
      <c r="U4423" s="89"/>
      <c r="V4423" s="89"/>
      <c r="W4423" s="89"/>
      <c r="X4423" s="89"/>
      <c r="Y4423" s="89"/>
      <c r="Z4423" s="89"/>
      <c r="AA4423" s="89"/>
      <c r="AB4423" s="89"/>
      <c r="AC4423" s="89"/>
      <c r="AD4423" s="89"/>
      <c r="AE4423" s="89"/>
    </row>
    <row r="4424" spans="5:31" ht="12.75">
      <c r="E4424" s="87"/>
      <c r="F4424" s="87"/>
      <c r="G4424" s="540"/>
      <c r="H4424" s="87"/>
      <c r="I4424" s="89"/>
      <c r="Q4424" s="89"/>
      <c r="R4424" s="89"/>
      <c r="S4424" s="89"/>
      <c r="T4424" s="89"/>
      <c r="U4424" s="89"/>
      <c r="V4424" s="89"/>
      <c r="W4424" s="89"/>
      <c r="X4424" s="89"/>
      <c r="Y4424" s="89"/>
      <c r="Z4424" s="89"/>
      <c r="AA4424" s="89"/>
      <c r="AB4424" s="89"/>
      <c r="AC4424" s="89"/>
      <c r="AD4424" s="89"/>
      <c r="AE4424" s="89"/>
    </row>
    <row r="4425" spans="5:31" ht="12.75">
      <c r="E4425" s="87"/>
      <c r="F4425" s="87"/>
      <c r="G4425" s="540"/>
      <c r="H4425" s="87"/>
      <c r="I4425" s="89"/>
      <c r="Q4425" s="89"/>
      <c r="R4425" s="89"/>
      <c r="S4425" s="89"/>
      <c r="T4425" s="89"/>
      <c r="U4425" s="89"/>
      <c r="V4425" s="89"/>
      <c r="W4425" s="89"/>
      <c r="X4425" s="89"/>
      <c r="Y4425" s="89"/>
      <c r="Z4425" s="89"/>
      <c r="AA4425" s="89"/>
      <c r="AB4425" s="89"/>
      <c r="AC4425" s="89"/>
      <c r="AD4425" s="89"/>
      <c r="AE4425" s="89"/>
    </row>
    <row r="4426" spans="5:31" ht="12.75">
      <c r="E4426" s="87"/>
      <c r="F4426" s="87"/>
      <c r="G4426" s="540"/>
      <c r="H4426" s="87"/>
      <c r="I4426" s="89"/>
      <c r="Q4426" s="89"/>
      <c r="R4426" s="89"/>
      <c r="S4426" s="89"/>
      <c r="T4426" s="89"/>
      <c r="U4426" s="89"/>
      <c r="V4426" s="89"/>
      <c r="W4426" s="89"/>
      <c r="X4426" s="89"/>
      <c r="Y4426" s="89"/>
      <c r="Z4426" s="89"/>
      <c r="AA4426" s="89"/>
      <c r="AB4426" s="89"/>
      <c r="AC4426" s="89"/>
      <c r="AD4426" s="89"/>
      <c r="AE4426" s="89"/>
    </row>
    <row r="4427" spans="5:31" ht="12.75">
      <c r="E4427" s="87"/>
      <c r="F4427" s="87"/>
      <c r="G4427" s="540"/>
      <c r="H4427" s="87"/>
      <c r="I4427" s="89"/>
      <c r="Q4427" s="89"/>
      <c r="R4427" s="89"/>
      <c r="S4427" s="89"/>
      <c r="T4427" s="89"/>
      <c r="U4427" s="89"/>
      <c r="V4427" s="89"/>
      <c r="W4427" s="89"/>
      <c r="X4427" s="89"/>
      <c r="Y4427" s="89"/>
      <c r="Z4427" s="89"/>
      <c r="AA4427" s="89"/>
      <c r="AB4427" s="89"/>
      <c r="AC4427" s="89"/>
      <c r="AD4427" s="89"/>
      <c r="AE4427" s="89"/>
    </row>
    <row r="4428" spans="5:31" ht="12.75">
      <c r="E4428" s="87"/>
      <c r="F4428" s="87"/>
      <c r="G4428" s="540"/>
      <c r="H4428" s="87"/>
      <c r="I4428" s="89"/>
      <c r="Q4428" s="89"/>
      <c r="R4428" s="89"/>
      <c r="S4428" s="89"/>
      <c r="T4428" s="89"/>
      <c r="U4428" s="89"/>
      <c r="V4428" s="89"/>
      <c r="W4428" s="89"/>
      <c r="X4428" s="89"/>
      <c r="Y4428" s="89"/>
      <c r="Z4428" s="89"/>
      <c r="AA4428" s="89"/>
      <c r="AB4428" s="89"/>
      <c r="AC4428" s="89"/>
      <c r="AD4428" s="89"/>
      <c r="AE4428" s="89"/>
    </row>
    <row r="4429" spans="5:31" ht="12.75">
      <c r="E4429" s="87"/>
      <c r="F4429" s="87"/>
      <c r="G4429" s="540"/>
      <c r="H4429" s="87"/>
      <c r="I4429" s="89"/>
      <c r="Q4429" s="89"/>
      <c r="R4429" s="89"/>
      <c r="S4429" s="89"/>
      <c r="T4429" s="89"/>
      <c r="U4429" s="89"/>
      <c r="V4429" s="89"/>
      <c r="W4429" s="89"/>
      <c r="X4429" s="89"/>
      <c r="Y4429" s="89"/>
      <c r="Z4429" s="89"/>
      <c r="AA4429" s="89"/>
      <c r="AB4429" s="89"/>
      <c r="AC4429" s="89"/>
      <c r="AD4429" s="89"/>
      <c r="AE4429" s="89"/>
    </row>
    <row r="4430" spans="5:31" ht="12.75">
      <c r="E4430" s="87"/>
      <c r="F4430" s="87"/>
      <c r="G4430" s="540"/>
      <c r="H4430" s="87"/>
      <c r="I4430" s="89"/>
      <c r="Q4430" s="89"/>
      <c r="R4430" s="89"/>
      <c r="S4430" s="89"/>
      <c r="T4430" s="89"/>
      <c r="U4430" s="89"/>
      <c r="V4430" s="89"/>
      <c r="W4430" s="89"/>
      <c r="X4430" s="89"/>
      <c r="Y4430" s="89"/>
      <c r="Z4430" s="89"/>
      <c r="AA4430" s="89"/>
      <c r="AB4430" s="89"/>
      <c r="AC4430" s="89"/>
      <c r="AD4430" s="89"/>
      <c r="AE4430" s="89"/>
    </row>
    <row r="4431" spans="5:31" ht="12.75">
      <c r="E4431" s="87"/>
      <c r="F4431" s="87"/>
      <c r="G4431" s="540"/>
      <c r="H4431" s="87"/>
      <c r="I4431" s="89"/>
      <c r="Q4431" s="89"/>
      <c r="R4431" s="89"/>
      <c r="S4431" s="89"/>
      <c r="T4431" s="89"/>
      <c r="U4431" s="89"/>
      <c r="V4431" s="89"/>
      <c r="W4431" s="89"/>
      <c r="X4431" s="89"/>
      <c r="Y4431" s="89"/>
      <c r="Z4431" s="89"/>
      <c r="AA4431" s="89"/>
      <c r="AB4431" s="89"/>
      <c r="AC4431" s="89"/>
      <c r="AD4431" s="89"/>
      <c r="AE4431" s="89"/>
    </row>
    <row r="4432" spans="5:31" ht="12.75">
      <c r="E4432" s="87"/>
      <c r="F4432" s="87"/>
      <c r="G4432" s="540"/>
      <c r="H4432" s="87"/>
      <c r="I4432" s="89"/>
      <c r="Q4432" s="89"/>
      <c r="R4432" s="89"/>
      <c r="S4432" s="89"/>
      <c r="T4432" s="89"/>
      <c r="U4432" s="89"/>
      <c r="V4432" s="89"/>
      <c r="W4432" s="89"/>
      <c r="X4432" s="89"/>
      <c r="Y4432" s="89"/>
      <c r="Z4432" s="89"/>
      <c r="AA4432" s="89"/>
      <c r="AB4432" s="89"/>
      <c r="AC4432" s="89"/>
      <c r="AD4432" s="89"/>
      <c r="AE4432" s="89"/>
    </row>
    <row r="4433" spans="5:31" ht="12.75">
      <c r="E4433" s="87"/>
      <c r="F4433" s="87"/>
      <c r="G4433" s="540"/>
      <c r="H4433" s="87"/>
      <c r="I4433" s="89"/>
      <c r="Q4433" s="89"/>
      <c r="R4433" s="89"/>
      <c r="S4433" s="89"/>
      <c r="T4433" s="89"/>
      <c r="U4433" s="89"/>
      <c r="V4433" s="89"/>
      <c r="W4433" s="89"/>
      <c r="X4433" s="89"/>
      <c r="Y4433" s="89"/>
      <c r="Z4433" s="89"/>
      <c r="AA4433" s="89"/>
      <c r="AB4433" s="89"/>
      <c r="AC4433" s="89"/>
      <c r="AD4433" s="89"/>
      <c r="AE4433" s="89"/>
    </row>
    <row r="4434" spans="5:31" ht="12.75">
      <c r="E4434" s="87"/>
      <c r="F4434" s="87"/>
      <c r="G4434" s="540"/>
      <c r="H4434" s="87"/>
      <c r="I4434" s="89"/>
      <c r="Q4434" s="89"/>
      <c r="R4434" s="89"/>
      <c r="S4434" s="89"/>
      <c r="T4434" s="89"/>
      <c r="U4434" s="89"/>
      <c r="V4434" s="89"/>
      <c r="W4434" s="89"/>
      <c r="X4434" s="89"/>
      <c r="Y4434" s="89"/>
      <c r="Z4434" s="89"/>
      <c r="AA4434" s="89"/>
      <c r="AB4434" s="89"/>
      <c r="AC4434" s="89"/>
      <c r="AD4434" s="89"/>
      <c r="AE4434" s="89"/>
    </row>
    <row r="4435" spans="5:31" ht="12.75">
      <c r="E4435" s="87"/>
      <c r="F4435" s="87"/>
      <c r="G4435" s="540"/>
      <c r="H4435" s="87"/>
      <c r="I4435" s="89"/>
      <c r="Q4435" s="89"/>
      <c r="R4435" s="89"/>
      <c r="S4435" s="89"/>
      <c r="T4435" s="89"/>
      <c r="U4435" s="89"/>
      <c r="V4435" s="89"/>
      <c r="W4435" s="89"/>
      <c r="X4435" s="89"/>
      <c r="Y4435" s="89"/>
      <c r="Z4435" s="89"/>
      <c r="AA4435" s="89"/>
      <c r="AB4435" s="89"/>
      <c r="AC4435" s="89"/>
      <c r="AD4435" s="89"/>
      <c r="AE4435" s="89"/>
    </row>
    <row r="4436" spans="5:31" ht="12.75">
      <c r="E4436" s="87"/>
      <c r="F4436" s="87"/>
      <c r="G4436" s="540"/>
      <c r="H4436" s="87"/>
      <c r="I4436" s="89"/>
      <c r="Q4436" s="89"/>
      <c r="R4436" s="89"/>
      <c r="S4436" s="89"/>
      <c r="T4436" s="89"/>
      <c r="U4436" s="89"/>
      <c r="V4436" s="89"/>
      <c r="W4436" s="89"/>
      <c r="X4436" s="89"/>
      <c r="Y4436" s="89"/>
      <c r="Z4436" s="89"/>
      <c r="AA4436" s="89"/>
      <c r="AB4436" s="89"/>
      <c r="AC4436" s="89"/>
      <c r="AD4436" s="89"/>
      <c r="AE4436" s="89"/>
    </row>
    <row r="4437" spans="5:31" ht="12.75">
      <c r="E4437" s="87"/>
      <c r="F4437" s="87"/>
      <c r="G4437" s="540"/>
      <c r="H4437" s="87"/>
      <c r="I4437" s="89"/>
      <c r="Q4437" s="89"/>
      <c r="R4437" s="89"/>
      <c r="S4437" s="89"/>
      <c r="T4437" s="89"/>
      <c r="U4437" s="89"/>
      <c r="V4437" s="89"/>
      <c r="W4437" s="89"/>
      <c r="X4437" s="89"/>
      <c r="Y4437" s="89"/>
      <c r="Z4437" s="89"/>
      <c r="AA4437" s="89"/>
      <c r="AB4437" s="89"/>
      <c r="AC4437" s="89"/>
      <c r="AD4437" s="89"/>
      <c r="AE4437" s="89"/>
    </row>
    <row r="4438" spans="5:31" ht="12.75">
      <c r="E4438" s="87"/>
      <c r="F4438" s="87"/>
      <c r="G4438" s="540"/>
      <c r="H4438" s="87"/>
      <c r="I4438" s="89"/>
      <c r="Q4438" s="89"/>
      <c r="R4438" s="89"/>
      <c r="S4438" s="89"/>
      <c r="T4438" s="89"/>
      <c r="U4438" s="89"/>
      <c r="V4438" s="89"/>
      <c r="W4438" s="89"/>
      <c r="X4438" s="89"/>
      <c r="Y4438" s="89"/>
      <c r="Z4438" s="89"/>
      <c r="AA4438" s="89"/>
      <c r="AB4438" s="89"/>
      <c r="AC4438" s="89"/>
      <c r="AD4438" s="89"/>
      <c r="AE4438" s="89"/>
    </row>
    <row r="4439" spans="5:31" ht="12.75">
      <c r="E4439" s="87"/>
      <c r="F4439" s="87"/>
      <c r="G4439" s="540"/>
      <c r="H4439" s="87"/>
      <c r="I4439" s="89"/>
      <c r="Q4439" s="89"/>
      <c r="R4439" s="89"/>
      <c r="S4439" s="89"/>
      <c r="T4439" s="89"/>
      <c r="U4439" s="89"/>
      <c r="V4439" s="89"/>
      <c r="W4439" s="89"/>
      <c r="X4439" s="89"/>
      <c r="Y4439" s="89"/>
      <c r="Z4439" s="89"/>
      <c r="AA4439" s="89"/>
      <c r="AB4439" s="89"/>
      <c r="AC4439" s="89"/>
      <c r="AD4439" s="89"/>
      <c r="AE4439" s="89"/>
    </row>
    <row r="4440" spans="5:31" ht="12.75">
      <c r="E4440" s="87"/>
      <c r="F4440" s="87"/>
      <c r="G4440" s="540"/>
      <c r="H4440" s="87"/>
      <c r="I4440" s="89"/>
      <c r="Q4440" s="89"/>
      <c r="R4440" s="89"/>
      <c r="S4440" s="89"/>
      <c r="T4440" s="89"/>
      <c r="U4440" s="89"/>
      <c r="V4440" s="89"/>
      <c r="W4440" s="89"/>
      <c r="X4440" s="89"/>
      <c r="Y4440" s="89"/>
      <c r="Z4440" s="89"/>
      <c r="AA4440" s="89"/>
      <c r="AB4440" s="89"/>
      <c r="AC4440" s="89"/>
      <c r="AD4440" s="89"/>
      <c r="AE4440" s="89"/>
    </row>
    <row r="4441" spans="5:31" ht="12.75">
      <c r="E4441" s="87"/>
      <c r="F4441" s="87"/>
      <c r="G4441" s="540"/>
      <c r="H4441" s="87"/>
      <c r="I4441" s="89"/>
      <c r="Q4441" s="89"/>
      <c r="R4441" s="89"/>
      <c r="S4441" s="89"/>
      <c r="T4441" s="89"/>
      <c r="U4441" s="89"/>
      <c r="V4441" s="89"/>
      <c r="W4441" s="89"/>
      <c r="X4441" s="89"/>
      <c r="Y4441" s="89"/>
      <c r="Z4441" s="89"/>
      <c r="AA4441" s="89"/>
      <c r="AB4441" s="89"/>
      <c r="AC4441" s="89"/>
      <c r="AD4441" s="89"/>
      <c r="AE4441" s="89"/>
    </row>
    <row r="4442" spans="5:31" ht="12.75">
      <c r="E4442" s="87"/>
      <c r="F4442" s="87"/>
      <c r="G4442" s="540"/>
      <c r="H4442" s="87"/>
      <c r="I4442" s="89"/>
      <c r="Q4442" s="89"/>
      <c r="R4442" s="89"/>
      <c r="S4442" s="89"/>
      <c r="T4442" s="89"/>
      <c r="U4442" s="89"/>
      <c r="V4442" s="89"/>
      <c r="W4442" s="89"/>
      <c r="X4442" s="89"/>
      <c r="Y4442" s="89"/>
      <c r="Z4442" s="89"/>
      <c r="AA4442" s="89"/>
      <c r="AB4442" s="89"/>
      <c r="AC4442" s="89"/>
      <c r="AD4442" s="89"/>
      <c r="AE4442" s="89"/>
    </row>
    <row r="4443" spans="5:31" ht="12.75">
      <c r="E4443" s="87"/>
      <c r="F4443" s="87"/>
      <c r="G4443" s="540"/>
      <c r="H4443" s="87"/>
      <c r="I4443" s="89"/>
      <c r="Q4443" s="89"/>
      <c r="R4443" s="89"/>
      <c r="S4443" s="89"/>
      <c r="T4443" s="89"/>
      <c r="U4443" s="89"/>
      <c r="V4443" s="89"/>
      <c r="W4443" s="89"/>
      <c r="X4443" s="89"/>
      <c r="Y4443" s="89"/>
      <c r="Z4443" s="89"/>
      <c r="AA4443" s="89"/>
      <c r="AB4443" s="89"/>
      <c r="AC4443" s="89"/>
      <c r="AD4443" s="89"/>
      <c r="AE4443" s="89"/>
    </row>
    <row r="4444" spans="5:31" ht="12.75">
      <c r="E4444" s="87"/>
      <c r="F4444" s="87"/>
      <c r="G4444" s="540"/>
      <c r="H4444" s="87"/>
      <c r="I4444" s="89"/>
      <c r="Q4444" s="89"/>
      <c r="R4444" s="89"/>
      <c r="S4444" s="89"/>
      <c r="T4444" s="89"/>
      <c r="U4444" s="89"/>
      <c r="V4444" s="89"/>
      <c r="W4444" s="89"/>
      <c r="X4444" s="89"/>
      <c r="Y4444" s="89"/>
      <c r="Z4444" s="89"/>
      <c r="AA4444" s="89"/>
      <c r="AB4444" s="89"/>
      <c r="AC4444" s="89"/>
      <c r="AD4444" s="89"/>
      <c r="AE4444" s="89"/>
    </row>
    <row r="4445" spans="5:31" ht="12.75">
      <c r="E4445" s="87"/>
      <c r="F4445" s="87"/>
      <c r="G4445" s="540"/>
      <c r="H4445" s="87"/>
      <c r="I4445" s="89"/>
      <c r="Q4445" s="89"/>
      <c r="R4445" s="89"/>
      <c r="S4445" s="89"/>
      <c r="T4445" s="89"/>
      <c r="U4445" s="89"/>
      <c r="V4445" s="89"/>
      <c r="W4445" s="89"/>
      <c r="X4445" s="89"/>
      <c r="Y4445" s="89"/>
      <c r="Z4445" s="89"/>
      <c r="AA4445" s="89"/>
      <c r="AB4445" s="89"/>
      <c r="AC4445" s="89"/>
      <c r="AD4445" s="89"/>
      <c r="AE4445" s="89"/>
    </row>
    <row r="4446" spans="5:31" ht="12.75">
      <c r="E4446" s="87"/>
      <c r="F4446" s="87"/>
      <c r="G4446" s="540"/>
      <c r="H4446" s="87"/>
      <c r="I4446" s="89"/>
      <c r="Q4446" s="89"/>
      <c r="R4446" s="89"/>
      <c r="S4446" s="89"/>
      <c r="T4446" s="89"/>
      <c r="U4446" s="89"/>
      <c r="V4446" s="89"/>
      <c r="W4446" s="89"/>
      <c r="X4446" s="89"/>
      <c r="Y4446" s="89"/>
      <c r="Z4446" s="89"/>
      <c r="AA4446" s="89"/>
      <c r="AB4446" s="89"/>
      <c r="AC4446" s="89"/>
      <c r="AD4446" s="89"/>
      <c r="AE4446" s="89"/>
    </row>
    <row r="4447" spans="5:31" ht="12.75">
      <c r="E4447" s="87"/>
      <c r="F4447" s="87"/>
      <c r="G4447" s="540"/>
      <c r="H4447" s="87"/>
      <c r="I4447" s="89"/>
      <c r="Q4447" s="89"/>
      <c r="R4447" s="89"/>
      <c r="S4447" s="89"/>
      <c r="T4447" s="89"/>
      <c r="U4447" s="89"/>
      <c r="V4447" s="89"/>
      <c r="W4447" s="89"/>
      <c r="X4447" s="89"/>
      <c r="Y4447" s="89"/>
      <c r="Z4447" s="89"/>
      <c r="AA4447" s="89"/>
      <c r="AB4447" s="89"/>
      <c r="AC4447" s="89"/>
      <c r="AD4447" s="89"/>
      <c r="AE4447" s="89"/>
    </row>
    <row r="4448" spans="5:31" ht="12.75">
      <c r="E4448" s="87"/>
      <c r="F4448" s="87"/>
      <c r="G4448" s="540"/>
      <c r="H4448" s="87"/>
      <c r="I4448" s="89"/>
      <c r="Q4448" s="89"/>
      <c r="R4448" s="89"/>
      <c r="S4448" s="89"/>
      <c r="T4448" s="89"/>
      <c r="U4448" s="89"/>
      <c r="V4448" s="89"/>
      <c r="W4448" s="89"/>
      <c r="X4448" s="89"/>
      <c r="Y4448" s="89"/>
      <c r="Z4448" s="89"/>
      <c r="AA4448" s="89"/>
      <c r="AB4448" s="89"/>
      <c r="AC4448" s="89"/>
      <c r="AD4448" s="89"/>
      <c r="AE4448" s="89"/>
    </row>
    <row r="4449" spans="5:31" ht="12.75">
      <c r="E4449" s="87"/>
      <c r="F4449" s="87"/>
      <c r="G4449" s="540"/>
      <c r="H4449" s="87"/>
      <c r="I4449" s="89"/>
      <c r="Q4449" s="89"/>
      <c r="R4449" s="89"/>
      <c r="S4449" s="89"/>
      <c r="T4449" s="89"/>
      <c r="U4449" s="89"/>
      <c r="V4449" s="89"/>
      <c r="W4449" s="89"/>
      <c r="X4449" s="89"/>
      <c r="Y4449" s="89"/>
      <c r="Z4449" s="89"/>
      <c r="AA4449" s="89"/>
      <c r="AB4449" s="89"/>
      <c r="AC4449" s="89"/>
      <c r="AD4449" s="89"/>
      <c r="AE4449" s="89"/>
    </row>
    <row r="4450" spans="5:31" ht="12.75">
      <c r="E4450" s="87"/>
      <c r="F4450" s="87"/>
      <c r="G4450" s="540"/>
      <c r="H4450" s="87"/>
      <c r="I4450" s="89"/>
      <c r="Q4450" s="89"/>
      <c r="R4450" s="89"/>
      <c r="S4450" s="89"/>
      <c r="T4450" s="89"/>
      <c r="U4450" s="89"/>
      <c r="V4450" s="89"/>
      <c r="W4450" s="89"/>
      <c r="X4450" s="89"/>
      <c r="Y4450" s="89"/>
      <c r="Z4450" s="89"/>
      <c r="AA4450" s="89"/>
      <c r="AB4450" s="89"/>
      <c r="AC4450" s="89"/>
      <c r="AD4450" s="89"/>
      <c r="AE4450" s="89"/>
    </row>
    <row r="4451" spans="5:31" ht="12.75">
      <c r="E4451" s="87"/>
      <c r="F4451" s="87"/>
      <c r="G4451" s="540"/>
      <c r="H4451" s="87"/>
      <c r="I4451" s="89"/>
      <c r="Q4451" s="89"/>
      <c r="R4451" s="89"/>
      <c r="S4451" s="89"/>
      <c r="T4451" s="89"/>
      <c r="U4451" s="89"/>
      <c r="V4451" s="89"/>
      <c r="W4451" s="89"/>
      <c r="X4451" s="89"/>
      <c r="Y4451" s="89"/>
      <c r="Z4451" s="89"/>
      <c r="AA4451" s="89"/>
      <c r="AB4451" s="89"/>
      <c r="AC4451" s="89"/>
      <c r="AD4451" s="89"/>
      <c r="AE4451" s="89"/>
    </row>
    <row r="4452" spans="5:31" ht="12.75">
      <c r="E4452" s="87"/>
      <c r="F4452" s="87"/>
      <c r="G4452" s="540"/>
      <c r="H4452" s="87"/>
      <c r="I4452" s="89"/>
      <c r="Q4452" s="89"/>
      <c r="R4452" s="89"/>
      <c r="S4452" s="89"/>
      <c r="T4452" s="89"/>
      <c r="U4452" s="89"/>
      <c r="V4452" s="89"/>
      <c r="W4452" s="89"/>
      <c r="X4452" s="89"/>
      <c r="Y4452" s="89"/>
      <c r="Z4452" s="89"/>
      <c r="AA4452" s="89"/>
      <c r="AB4452" s="89"/>
      <c r="AC4452" s="89"/>
      <c r="AD4452" s="89"/>
      <c r="AE4452" s="89"/>
    </row>
    <row r="4453" spans="5:31" ht="12.75">
      <c r="E4453" s="87"/>
      <c r="F4453" s="87"/>
      <c r="G4453" s="540"/>
      <c r="H4453" s="87"/>
      <c r="I4453" s="89"/>
      <c r="Q4453" s="89"/>
      <c r="R4453" s="89"/>
      <c r="S4453" s="89"/>
      <c r="T4453" s="89"/>
      <c r="U4453" s="89"/>
      <c r="V4453" s="89"/>
      <c r="W4453" s="89"/>
      <c r="X4453" s="89"/>
      <c r="Y4453" s="89"/>
      <c r="Z4453" s="89"/>
      <c r="AA4453" s="89"/>
      <c r="AB4453" s="89"/>
      <c r="AC4453" s="89"/>
      <c r="AD4453" s="89"/>
      <c r="AE4453" s="89"/>
    </row>
    <row r="4454" spans="5:31" ht="12.75">
      <c r="E4454" s="87"/>
      <c r="F4454" s="87"/>
      <c r="G4454" s="540"/>
      <c r="H4454" s="87"/>
      <c r="I4454" s="89"/>
      <c r="Q4454" s="89"/>
      <c r="R4454" s="89"/>
      <c r="S4454" s="89"/>
      <c r="T4454" s="89"/>
      <c r="U4454" s="89"/>
      <c r="V4454" s="89"/>
      <c r="W4454" s="89"/>
      <c r="X4454" s="89"/>
      <c r="Y4454" s="89"/>
      <c r="Z4454" s="89"/>
      <c r="AA4454" s="89"/>
      <c r="AB4454" s="89"/>
      <c r="AC4454" s="89"/>
      <c r="AD4454" s="89"/>
      <c r="AE4454" s="89"/>
    </row>
    <row r="4455" spans="5:31" ht="12.75">
      <c r="E4455" s="87"/>
      <c r="F4455" s="87"/>
      <c r="G4455" s="540"/>
      <c r="H4455" s="87"/>
      <c r="I4455" s="89"/>
      <c r="Q4455" s="89"/>
      <c r="R4455" s="89"/>
      <c r="S4455" s="89"/>
      <c r="T4455" s="89"/>
      <c r="U4455" s="89"/>
      <c r="V4455" s="89"/>
      <c r="W4455" s="89"/>
      <c r="X4455" s="89"/>
      <c r="Y4455" s="89"/>
      <c r="Z4455" s="89"/>
      <c r="AA4455" s="89"/>
      <c r="AB4455" s="89"/>
      <c r="AC4455" s="89"/>
      <c r="AD4455" s="89"/>
      <c r="AE4455" s="89"/>
    </row>
    <row r="4456" spans="5:31" ht="12.75">
      <c r="E4456" s="87"/>
      <c r="F4456" s="87"/>
      <c r="G4456" s="540"/>
      <c r="H4456" s="87"/>
      <c r="I4456" s="89"/>
      <c r="Q4456" s="89"/>
      <c r="R4456" s="89"/>
      <c r="S4456" s="89"/>
      <c r="T4456" s="89"/>
      <c r="U4456" s="89"/>
      <c r="V4456" s="89"/>
      <c r="W4456" s="89"/>
      <c r="X4456" s="89"/>
      <c r="Y4456" s="89"/>
      <c r="Z4456" s="89"/>
      <c r="AA4456" s="89"/>
      <c r="AB4456" s="89"/>
      <c r="AC4456" s="89"/>
      <c r="AD4456" s="89"/>
      <c r="AE4456" s="89"/>
    </row>
    <row r="4457" spans="5:31" ht="12.75">
      <c r="E4457" s="87"/>
      <c r="F4457" s="87"/>
      <c r="G4457" s="540"/>
      <c r="H4457" s="87"/>
      <c r="I4457" s="89"/>
      <c r="Q4457" s="89"/>
      <c r="R4457" s="89"/>
      <c r="S4457" s="89"/>
      <c r="T4457" s="89"/>
      <c r="U4457" s="89"/>
      <c r="V4457" s="89"/>
      <c r="W4457" s="89"/>
      <c r="X4457" s="89"/>
      <c r="Y4457" s="89"/>
      <c r="Z4457" s="89"/>
      <c r="AA4457" s="89"/>
      <c r="AB4457" s="89"/>
      <c r="AC4457" s="89"/>
      <c r="AD4457" s="89"/>
      <c r="AE4457" s="89"/>
    </row>
    <row r="4458" spans="5:31" ht="12.75">
      <c r="E4458" s="87"/>
      <c r="F4458" s="87"/>
      <c r="G4458" s="540"/>
      <c r="H4458" s="87"/>
      <c r="I4458" s="89"/>
      <c r="Q4458" s="89"/>
      <c r="R4458" s="89"/>
      <c r="S4458" s="89"/>
      <c r="T4458" s="89"/>
      <c r="U4458" s="89"/>
      <c r="V4458" s="89"/>
      <c r="W4458" s="89"/>
      <c r="X4458" s="89"/>
      <c r="Y4458" s="89"/>
      <c r="Z4458" s="89"/>
      <c r="AA4458" s="89"/>
      <c r="AB4458" s="89"/>
      <c r="AC4458" s="89"/>
      <c r="AD4458" s="89"/>
      <c r="AE4458" s="89"/>
    </row>
    <row r="4459" spans="5:31" ht="12.75">
      <c r="E4459" s="87"/>
      <c r="F4459" s="87"/>
      <c r="G4459" s="540"/>
      <c r="H4459" s="87"/>
      <c r="I4459" s="89"/>
      <c r="Q4459" s="89"/>
      <c r="R4459" s="89"/>
      <c r="S4459" s="89"/>
      <c r="T4459" s="89"/>
      <c r="U4459" s="89"/>
      <c r="V4459" s="89"/>
      <c r="W4459" s="89"/>
      <c r="X4459" s="89"/>
      <c r="Y4459" s="89"/>
      <c r="Z4459" s="89"/>
      <c r="AA4459" s="89"/>
      <c r="AB4459" s="89"/>
      <c r="AC4459" s="89"/>
      <c r="AD4459" s="89"/>
      <c r="AE4459" s="89"/>
    </row>
    <row r="4460" spans="5:31" ht="12.75">
      <c r="E4460" s="87"/>
      <c r="F4460" s="87"/>
      <c r="G4460" s="540"/>
      <c r="H4460" s="87"/>
      <c r="I4460" s="89"/>
      <c r="Q4460" s="89"/>
      <c r="R4460" s="89"/>
      <c r="S4460" s="89"/>
      <c r="T4460" s="89"/>
      <c r="U4460" s="89"/>
      <c r="V4460" s="89"/>
      <c r="W4460" s="89"/>
      <c r="X4460" s="89"/>
      <c r="Y4460" s="89"/>
      <c r="Z4460" s="89"/>
      <c r="AA4460" s="89"/>
      <c r="AB4460" s="89"/>
      <c r="AC4460" s="89"/>
      <c r="AD4460" s="89"/>
      <c r="AE4460" s="89"/>
    </row>
    <row r="4461" spans="5:31" ht="12.75">
      <c r="E4461" s="87"/>
      <c r="F4461" s="87"/>
      <c r="G4461" s="540"/>
      <c r="H4461" s="87"/>
      <c r="I4461" s="89"/>
      <c r="Q4461" s="89"/>
      <c r="R4461" s="89"/>
      <c r="S4461" s="89"/>
      <c r="T4461" s="89"/>
      <c r="U4461" s="89"/>
      <c r="V4461" s="89"/>
      <c r="W4461" s="89"/>
      <c r="X4461" s="89"/>
      <c r="Y4461" s="89"/>
      <c r="Z4461" s="89"/>
      <c r="AA4461" s="89"/>
      <c r="AB4461" s="89"/>
      <c r="AC4461" s="89"/>
      <c r="AD4461" s="89"/>
      <c r="AE4461" s="89"/>
    </row>
    <row r="4462" spans="5:31" ht="12.75">
      <c r="E4462" s="87"/>
      <c r="F4462" s="87"/>
      <c r="G4462" s="540"/>
      <c r="H4462" s="87"/>
      <c r="I4462" s="89"/>
      <c r="Q4462" s="89"/>
      <c r="R4462" s="89"/>
      <c r="S4462" s="89"/>
      <c r="T4462" s="89"/>
      <c r="U4462" s="89"/>
      <c r="V4462" s="89"/>
      <c r="W4462" s="89"/>
      <c r="X4462" s="89"/>
      <c r="Y4462" s="89"/>
      <c r="Z4462" s="89"/>
      <c r="AA4462" s="89"/>
      <c r="AB4462" s="89"/>
      <c r="AC4462" s="89"/>
      <c r="AD4462" s="89"/>
      <c r="AE4462" s="89"/>
    </row>
    <row r="4463" spans="5:31" ht="12.75">
      <c r="E4463" s="87"/>
      <c r="F4463" s="87"/>
      <c r="G4463" s="540"/>
      <c r="H4463" s="87"/>
      <c r="I4463" s="89"/>
      <c r="Q4463" s="89"/>
      <c r="R4463" s="89"/>
      <c r="S4463" s="89"/>
      <c r="T4463" s="89"/>
      <c r="U4463" s="89"/>
      <c r="V4463" s="89"/>
      <c r="W4463" s="89"/>
      <c r="X4463" s="89"/>
      <c r="Y4463" s="89"/>
      <c r="Z4463" s="89"/>
      <c r="AA4463" s="89"/>
      <c r="AB4463" s="89"/>
      <c r="AC4463" s="89"/>
      <c r="AD4463" s="89"/>
      <c r="AE4463" s="89"/>
    </row>
    <row r="4464" spans="5:31" ht="12.75">
      <c r="E4464" s="87"/>
      <c r="F4464" s="87"/>
      <c r="G4464" s="540"/>
      <c r="H4464" s="87"/>
      <c r="I4464" s="89"/>
      <c r="Q4464" s="89"/>
      <c r="R4464" s="89"/>
      <c r="S4464" s="89"/>
      <c r="T4464" s="89"/>
      <c r="U4464" s="89"/>
      <c r="V4464" s="89"/>
      <c r="W4464" s="89"/>
      <c r="X4464" s="89"/>
      <c r="Y4464" s="89"/>
      <c r="Z4464" s="89"/>
      <c r="AA4464" s="89"/>
      <c r="AB4464" s="89"/>
      <c r="AC4464" s="89"/>
      <c r="AD4464" s="89"/>
      <c r="AE4464" s="89"/>
    </row>
    <row r="4465" spans="5:31" ht="12.75">
      <c r="E4465" s="87"/>
      <c r="F4465" s="87"/>
      <c r="G4465" s="540"/>
      <c r="H4465" s="87"/>
      <c r="I4465" s="89"/>
      <c r="Q4465" s="89"/>
      <c r="R4465" s="89"/>
      <c r="S4465" s="89"/>
      <c r="T4465" s="89"/>
      <c r="U4465" s="89"/>
      <c r="V4465" s="89"/>
      <c r="W4465" s="89"/>
      <c r="X4465" s="89"/>
      <c r="Y4465" s="89"/>
      <c r="Z4465" s="89"/>
      <c r="AA4465" s="89"/>
      <c r="AB4465" s="89"/>
      <c r="AC4465" s="89"/>
      <c r="AD4465" s="89"/>
      <c r="AE4465" s="89"/>
    </row>
    <row r="4466" spans="5:31" ht="12.75">
      <c r="E4466" s="87"/>
      <c r="F4466" s="87"/>
      <c r="G4466" s="540"/>
      <c r="H4466" s="87"/>
      <c r="I4466" s="89"/>
      <c r="Q4466" s="89"/>
      <c r="R4466" s="89"/>
      <c r="S4466" s="89"/>
      <c r="T4466" s="89"/>
      <c r="U4466" s="89"/>
      <c r="V4466" s="89"/>
      <c r="W4466" s="89"/>
      <c r="X4466" s="89"/>
      <c r="Y4466" s="89"/>
      <c r="Z4466" s="89"/>
      <c r="AA4466" s="89"/>
      <c r="AB4466" s="89"/>
      <c r="AC4466" s="89"/>
      <c r="AD4466" s="89"/>
      <c r="AE4466" s="89"/>
    </row>
    <row r="4467" spans="5:31" ht="12.75">
      <c r="E4467" s="87"/>
      <c r="F4467" s="87"/>
      <c r="G4467" s="540"/>
      <c r="H4467" s="87"/>
      <c r="I4467" s="89"/>
      <c r="Q4467" s="89"/>
      <c r="R4467" s="89"/>
      <c r="S4467" s="89"/>
      <c r="T4467" s="89"/>
      <c r="U4467" s="89"/>
      <c r="V4467" s="89"/>
      <c r="W4467" s="89"/>
      <c r="X4467" s="89"/>
      <c r="Y4467" s="89"/>
      <c r="Z4467" s="89"/>
      <c r="AA4467" s="89"/>
      <c r="AB4467" s="89"/>
      <c r="AC4467" s="89"/>
      <c r="AD4467" s="89"/>
      <c r="AE4467" s="89"/>
    </row>
    <row r="4468" spans="5:31" ht="12.75">
      <c r="E4468" s="87"/>
      <c r="F4468" s="87"/>
      <c r="G4468" s="540"/>
      <c r="H4468" s="87"/>
      <c r="I4468" s="89"/>
      <c r="Q4468" s="89"/>
      <c r="R4468" s="89"/>
      <c r="S4468" s="89"/>
      <c r="T4468" s="89"/>
      <c r="U4468" s="89"/>
      <c r="V4468" s="89"/>
      <c r="W4468" s="89"/>
      <c r="X4468" s="89"/>
      <c r="Y4468" s="89"/>
      <c r="Z4468" s="89"/>
      <c r="AA4468" s="89"/>
      <c r="AB4468" s="89"/>
      <c r="AC4468" s="89"/>
      <c r="AD4468" s="89"/>
      <c r="AE4468" s="89"/>
    </row>
    <row r="4469" spans="5:31" ht="12.75">
      <c r="E4469" s="87"/>
      <c r="F4469" s="87"/>
      <c r="G4469" s="540"/>
      <c r="H4469" s="87"/>
      <c r="I4469" s="89"/>
      <c r="Q4469" s="89"/>
      <c r="R4469" s="89"/>
      <c r="S4469" s="89"/>
      <c r="T4469" s="89"/>
      <c r="U4469" s="89"/>
      <c r="V4469" s="89"/>
      <c r="W4469" s="89"/>
      <c r="X4469" s="89"/>
      <c r="Y4469" s="89"/>
      <c r="Z4469" s="89"/>
      <c r="AA4469" s="89"/>
      <c r="AB4469" s="89"/>
      <c r="AC4469" s="89"/>
      <c r="AD4469" s="89"/>
      <c r="AE4469" s="89"/>
    </row>
    <row r="4470" spans="5:31" ht="12.75">
      <c r="E4470" s="87"/>
      <c r="F4470" s="87"/>
      <c r="G4470" s="540"/>
      <c r="H4470" s="87"/>
      <c r="I4470" s="89"/>
      <c r="Q4470" s="89"/>
      <c r="R4470" s="89"/>
      <c r="S4470" s="89"/>
      <c r="T4470" s="89"/>
      <c r="U4470" s="89"/>
      <c r="V4470" s="89"/>
      <c r="W4470" s="89"/>
      <c r="X4470" s="89"/>
      <c r="Y4470" s="89"/>
      <c r="Z4470" s="89"/>
      <c r="AA4470" s="89"/>
      <c r="AB4470" s="89"/>
      <c r="AC4470" s="89"/>
      <c r="AD4470" s="89"/>
      <c r="AE4470" s="89"/>
    </row>
    <row r="4471" spans="5:31" ht="12.75">
      <c r="E4471" s="87"/>
      <c r="F4471" s="87"/>
      <c r="G4471" s="540"/>
      <c r="H4471" s="87"/>
      <c r="I4471" s="89"/>
      <c r="Q4471" s="89"/>
      <c r="R4471" s="89"/>
      <c r="S4471" s="89"/>
      <c r="T4471" s="89"/>
      <c r="U4471" s="89"/>
      <c r="V4471" s="89"/>
      <c r="W4471" s="89"/>
      <c r="X4471" s="89"/>
      <c r="Y4471" s="89"/>
      <c r="Z4471" s="89"/>
      <c r="AA4471" s="89"/>
      <c r="AB4471" s="89"/>
      <c r="AC4471" s="89"/>
      <c r="AD4471" s="89"/>
      <c r="AE4471" s="89"/>
    </row>
    <row r="4472" spans="5:31" ht="12.75">
      <c r="E4472" s="87"/>
      <c r="F4472" s="87"/>
      <c r="G4472" s="540"/>
      <c r="H4472" s="87"/>
      <c r="I4472" s="89"/>
      <c r="Q4472" s="89"/>
      <c r="R4472" s="89"/>
      <c r="S4472" s="89"/>
      <c r="T4472" s="89"/>
      <c r="U4472" s="89"/>
      <c r="V4472" s="89"/>
      <c r="W4472" s="89"/>
      <c r="X4472" s="89"/>
      <c r="Y4472" s="89"/>
      <c r="Z4472" s="89"/>
      <c r="AA4472" s="89"/>
      <c r="AB4472" s="89"/>
      <c r="AC4472" s="89"/>
      <c r="AD4472" s="89"/>
      <c r="AE4472" s="89"/>
    </row>
    <row r="4473" spans="5:31" ht="12.75">
      <c r="E4473" s="87"/>
      <c r="F4473" s="87"/>
      <c r="G4473" s="540"/>
      <c r="H4473" s="87"/>
      <c r="I4473" s="89"/>
      <c r="Q4473" s="89"/>
      <c r="R4473" s="89"/>
      <c r="S4473" s="89"/>
      <c r="T4473" s="89"/>
      <c r="U4473" s="89"/>
      <c r="V4473" s="89"/>
      <c r="W4473" s="89"/>
      <c r="X4473" s="89"/>
      <c r="Y4473" s="89"/>
      <c r="Z4473" s="89"/>
      <c r="AA4473" s="89"/>
      <c r="AB4473" s="89"/>
      <c r="AC4473" s="89"/>
      <c r="AD4473" s="89"/>
      <c r="AE4473" s="89"/>
    </row>
    <row r="4474" spans="5:31" ht="12.75">
      <c r="E4474" s="87"/>
      <c r="F4474" s="87"/>
      <c r="G4474" s="540"/>
      <c r="H4474" s="87"/>
      <c r="I4474" s="89"/>
      <c r="Q4474" s="89"/>
      <c r="R4474" s="89"/>
      <c r="S4474" s="89"/>
      <c r="T4474" s="89"/>
      <c r="U4474" s="89"/>
      <c r="V4474" s="89"/>
      <c r="W4474" s="89"/>
      <c r="X4474" s="89"/>
      <c r="Y4474" s="89"/>
      <c r="Z4474" s="89"/>
      <c r="AA4474" s="89"/>
      <c r="AB4474" s="89"/>
      <c r="AC4474" s="89"/>
      <c r="AD4474" s="89"/>
      <c r="AE4474" s="89"/>
    </row>
    <row r="4475" spans="5:31" ht="12.75">
      <c r="E4475" s="87"/>
      <c r="F4475" s="87"/>
      <c r="G4475" s="540"/>
      <c r="H4475" s="87"/>
      <c r="I4475" s="89"/>
      <c r="Q4475" s="89"/>
      <c r="R4475" s="89"/>
      <c r="S4475" s="89"/>
      <c r="T4475" s="89"/>
      <c r="U4475" s="89"/>
      <c r="V4475" s="89"/>
      <c r="W4475" s="89"/>
      <c r="X4475" s="89"/>
      <c r="Y4475" s="89"/>
      <c r="Z4475" s="89"/>
      <c r="AA4475" s="89"/>
      <c r="AB4475" s="89"/>
      <c r="AC4475" s="89"/>
      <c r="AD4475" s="89"/>
      <c r="AE4475" s="89"/>
    </row>
    <row r="4476" spans="5:31" ht="12.75">
      <c r="E4476" s="87"/>
      <c r="F4476" s="87"/>
      <c r="G4476" s="540"/>
      <c r="H4476" s="87"/>
      <c r="I4476" s="89"/>
      <c r="Q4476" s="89"/>
      <c r="R4476" s="89"/>
      <c r="S4476" s="89"/>
      <c r="T4476" s="89"/>
      <c r="U4476" s="89"/>
      <c r="V4476" s="89"/>
      <c r="W4476" s="89"/>
      <c r="X4476" s="89"/>
      <c r="Y4476" s="89"/>
      <c r="Z4476" s="89"/>
      <c r="AA4476" s="89"/>
      <c r="AB4476" s="89"/>
      <c r="AC4476" s="89"/>
      <c r="AD4476" s="89"/>
      <c r="AE4476" s="89"/>
    </row>
    <row r="4477" spans="5:31" ht="12.75">
      <c r="E4477" s="87"/>
      <c r="F4477" s="87"/>
      <c r="G4477" s="540"/>
      <c r="H4477" s="87"/>
      <c r="I4477" s="89"/>
      <c r="Q4477" s="89"/>
      <c r="R4477" s="89"/>
      <c r="S4477" s="89"/>
      <c r="T4477" s="89"/>
      <c r="U4477" s="89"/>
      <c r="V4477" s="89"/>
      <c r="W4477" s="89"/>
      <c r="X4477" s="89"/>
      <c r="Y4477" s="89"/>
      <c r="Z4477" s="89"/>
      <c r="AA4477" s="89"/>
      <c r="AB4477" s="89"/>
      <c r="AC4477" s="89"/>
      <c r="AD4477" s="89"/>
      <c r="AE4477" s="89"/>
    </row>
    <row r="4478" spans="5:31" ht="12.75">
      <c r="E4478" s="87"/>
      <c r="F4478" s="87"/>
      <c r="G4478" s="540"/>
      <c r="H4478" s="87"/>
      <c r="I4478" s="89"/>
      <c r="Q4478" s="89"/>
      <c r="R4478" s="89"/>
      <c r="S4478" s="89"/>
      <c r="T4478" s="89"/>
      <c r="U4478" s="89"/>
      <c r="V4478" s="89"/>
      <c r="W4478" s="89"/>
      <c r="X4478" s="89"/>
      <c r="Y4478" s="89"/>
      <c r="Z4478" s="89"/>
      <c r="AA4478" s="89"/>
      <c r="AB4478" s="89"/>
      <c r="AC4478" s="89"/>
      <c r="AD4478" s="89"/>
      <c r="AE4478" s="89"/>
    </row>
    <row r="4479" spans="5:31" ht="12.75">
      <c r="E4479" s="87"/>
      <c r="F4479" s="87"/>
      <c r="G4479" s="540"/>
      <c r="H4479" s="87"/>
      <c r="I4479" s="89"/>
      <c r="Q4479" s="89"/>
      <c r="R4479" s="89"/>
      <c r="S4479" s="89"/>
      <c r="T4479" s="89"/>
      <c r="U4479" s="89"/>
      <c r="V4479" s="89"/>
      <c r="W4479" s="89"/>
      <c r="X4479" s="89"/>
      <c r="Y4479" s="89"/>
      <c r="Z4479" s="89"/>
      <c r="AA4479" s="89"/>
      <c r="AB4479" s="89"/>
      <c r="AC4479" s="89"/>
      <c r="AD4479" s="89"/>
      <c r="AE4479" s="89"/>
    </row>
    <row r="4480" spans="5:31" ht="12.75">
      <c r="E4480" s="87"/>
      <c r="F4480" s="87"/>
      <c r="G4480" s="540"/>
      <c r="H4480" s="87"/>
      <c r="I4480" s="89"/>
      <c r="Q4480" s="89"/>
      <c r="R4480" s="89"/>
      <c r="S4480" s="89"/>
      <c r="T4480" s="89"/>
      <c r="U4480" s="89"/>
      <c r="V4480" s="89"/>
      <c r="W4480" s="89"/>
      <c r="X4480" s="89"/>
      <c r="Y4480" s="89"/>
      <c r="Z4480" s="89"/>
      <c r="AA4480" s="89"/>
      <c r="AB4480" s="89"/>
      <c r="AC4480" s="89"/>
      <c r="AD4480" s="89"/>
      <c r="AE4480" s="89"/>
    </row>
    <row r="4481" spans="5:31" ht="12.75">
      <c r="E4481" s="87"/>
      <c r="F4481" s="87"/>
      <c r="G4481" s="540"/>
      <c r="H4481" s="87"/>
      <c r="I4481" s="89"/>
      <c r="Q4481" s="89"/>
      <c r="R4481" s="89"/>
      <c r="S4481" s="89"/>
      <c r="T4481" s="89"/>
      <c r="U4481" s="89"/>
      <c r="V4481" s="89"/>
      <c r="W4481" s="89"/>
      <c r="X4481" s="89"/>
      <c r="Y4481" s="89"/>
      <c r="Z4481" s="89"/>
      <c r="AA4481" s="89"/>
      <c r="AB4481" s="89"/>
      <c r="AC4481" s="89"/>
      <c r="AD4481" s="89"/>
      <c r="AE4481" s="89"/>
    </row>
    <row r="4482" spans="5:31" ht="12.75">
      <c r="E4482" s="87"/>
      <c r="F4482" s="87"/>
      <c r="G4482" s="540"/>
      <c r="H4482" s="87"/>
      <c r="I4482" s="89"/>
      <c r="Q4482" s="89"/>
      <c r="R4482" s="89"/>
      <c r="S4482" s="89"/>
      <c r="T4482" s="89"/>
      <c r="U4482" s="89"/>
      <c r="V4482" s="89"/>
      <c r="W4482" s="89"/>
      <c r="X4482" s="89"/>
      <c r="Y4482" s="89"/>
      <c r="Z4482" s="89"/>
      <c r="AA4482" s="89"/>
      <c r="AB4482" s="89"/>
      <c r="AC4482" s="89"/>
      <c r="AD4482" s="89"/>
      <c r="AE4482" s="89"/>
    </row>
    <row r="4483" spans="5:31" ht="12.75">
      <c r="E4483" s="87"/>
      <c r="F4483" s="87"/>
      <c r="G4483" s="540"/>
      <c r="H4483" s="87"/>
      <c r="I4483" s="89"/>
      <c r="Q4483" s="89"/>
      <c r="R4483" s="89"/>
      <c r="S4483" s="89"/>
      <c r="T4483" s="89"/>
      <c r="U4483" s="89"/>
      <c r="V4483" s="89"/>
      <c r="W4483" s="89"/>
      <c r="X4483" s="89"/>
      <c r="Y4483" s="89"/>
      <c r="Z4483" s="89"/>
      <c r="AA4483" s="89"/>
      <c r="AB4483" s="89"/>
      <c r="AC4483" s="89"/>
      <c r="AD4483" s="89"/>
      <c r="AE4483" s="89"/>
    </row>
    <row r="4484" spans="5:31" ht="12.75">
      <c r="E4484" s="87"/>
      <c r="F4484" s="87"/>
      <c r="G4484" s="540"/>
      <c r="H4484" s="87"/>
      <c r="I4484" s="89"/>
      <c r="Q4484" s="89"/>
      <c r="R4484" s="89"/>
      <c r="S4484" s="89"/>
      <c r="T4484" s="89"/>
      <c r="U4484" s="89"/>
      <c r="V4484" s="89"/>
      <c r="W4484" s="89"/>
      <c r="X4484" s="89"/>
      <c r="Y4484" s="89"/>
      <c r="Z4484" s="89"/>
      <c r="AA4484" s="89"/>
      <c r="AB4484" s="89"/>
      <c r="AC4484" s="89"/>
      <c r="AD4484" s="89"/>
      <c r="AE4484" s="89"/>
    </row>
    <row r="4485" spans="5:31" ht="12.75">
      <c r="E4485" s="87"/>
      <c r="F4485" s="87"/>
      <c r="G4485" s="540"/>
      <c r="H4485" s="87"/>
      <c r="I4485" s="89"/>
      <c r="Q4485" s="89"/>
      <c r="R4485" s="89"/>
      <c r="S4485" s="89"/>
      <c r="T4485" s="89"/>
      <c r="U4485" s="89"/>
      <c r="V4485" s="89"/>
      <c r="W4485" s="89"/>
      <c r="X4485" s="89"/>
      <c r="Y4485" s="89"/>
      <c r="Z4485" s="89"/>
      <c r="AA4485" s="89"/>
      <c r="AB4485" s="89"/>
      <c r="AC4485" s="89"/>
      <c r="AD4485" s="89"/>
      <c r="AE4485" s="89"/>
    </row>
    <row r="4486" spans="5:31" ht="12.75">
      <c r="E4486" s="87"/>
      <c r="F4486" s="87"/>
      <c r="G4486" s="540"/>
      <c r="H4486" s="87"/>
      <c r="I4486" s="89"/>
      <c r="Q4486" s="89"/>
      <c r="R4486" s="89"/>
      <c r="S4486" s="89"/>
      <c r="T4486" s="89"/>
      <c r="U4486" s="89"/>
      <c r="V4486" s="89"/>
      <c r="W4486" s="89"/>
      <c r="X4486" s="89"/>
      <c r="Y4486" s="89"/>
      <c r="Z4486" s="89"/>
      <c r="AA4486" s="89"/>
      <c r="AB4486" s="89"/>
      <c r="AC4486" s="89"/>
      <c r="AD4486" s="89"/>
      <c r="AE4486" s="89"/>
    </row>
    <row r="4487" spans="5:31" ht="12.75">
      <c r="E4487" s="87"/>
      <c r="F4487" s="87"/>
      <c r="G4487" s="540"/>
      <c r="H4487" s="87"/>
      <c r="I4487" s="89"/>
      <c r="Q4487" s="89"/>
      <c r="R4487" s="89"/>
      <c r="S4487" s="89"/>
      <c r="T4487" s="89"/>
      <c r="U4487" s="89"/>
      <c r="V4487" s="89"/>
      <c r="W4487" s="89"/>
      <c r="X4487" s="89"/>
      <c r="Y4487" s="89"/>
      <c r="Z4487" s="89"/>
      <c r="AA4487" s="89"/>
      <c r="AB4487" s="89"/>
      <c r="AC4487" s="89"/>
      <c r="AD4487" s="89"/>
      <c r="AE4487" s="89"/>
    </row>
    <row r="4488" spans="5:31" ht="12.75">
      <c r="E4488" s="87"/>
      <c r="F4488" s="87"/>
      <c r="G4488" s="540"/>
      <c r="H4488" s="87"/>
      <c r="I4488" s="89"/>
      <c r="Q4488" s="89"/>
      <c r="R4488" s="89"/>
      <c r="S4488" s="89"/>
      <c r="T4488" s="89"/>
      <c r="U4488" s="89"/>
      <c r="V4488" s="89"/>
      <c r="W4488" s="89"/>
      <c r="X4488" s="89"/>
      <c r="Y4488" s="89"/>
      <c r="Z4488" s="89"/>
      <c r="AA4488" s="89"/>
      <c r="AB4488" s="89"/>
      <c r="AC4488" s="89"/>
      <c r="AD4488" s="89"/>
      <c r="AE4488" s="89"/>
    </row>
    <row r="4489" spans="5:31" ht="12.75">
      <c r="E4489" s="87"/>
      <c r="F4489" s="87"/>
      <c r="G4489" s="540"/>
      <c r="H4489" s="87"/>
      <c r="I4489" s="89"/>
      <c r="Q4489" s="89"/>
      <c r="R4489" s="89"/>
      <c r="S4489" s="89"/>
      <c r="T4489" s="89"/>
      <c r="U4489" s="89"/>
      <c r="V4489" s="89"/>
      <c r="W4489" s="89"/>
      <c r="X4489" s="89"/>
      <c r="Y4489" s="89"/>
      <c r="Z4489" s="89"/>
      <c r="AA4489" s="89"/>
      <c r="AB4489" s="89"/>
      <c r="AC4489" s="89"/>
      <c r="AD4489" s="89"/>
      <c r="AE4489" s="89"/>
    </row>
    <row r="4490" spans="5:31" ht="12.75">
      <c r="E4490" s="87"/>
      <c r="F4490" s="87"/>
      <c r="G4490" s="540"/>
      <c r="H4490" s="87"/>
      <c r="I4490" s="89"/>
      <c r="Q4490" s="89"/>
      <c r="R4490" s="89"/>
      <c r="S4490" s="89"/>
      <c r="T4490" s="89"/>
      <c r="U4490" s="89"/>
      <c r="V4490" s="89"/>
      <c r="W4490" s="89"/>
      <c r="X4490" s="89"/>
      <c r="Y4490" s="89"/>
      <c r="Z4490" s="89"/>
      <c r="AA4490" s="89"/>
      <c r="AB4490" s="89"/>
      <c r="AC4490" s="89"/>
      <c r="AD4490" s="89"/>
      <c r="AE4490" s="89"/>
    </row>
    <row r="4491" spans="5:31" ht="12.75">
      <c r="E4491" s="87"/>
      <c r="F4491" s="87"/>
      <c r="G4491" s="540"/>
      <c r="H4491" s="87"/>
      <c r="I4491" s="89"/>
      <c r="Q4491" s="89"/>
      <c r="R4491" s="89"/>
      <c r="S4491" s="89"/>
      <c r="T4491" s="89"/>
      <c r="U4491" s="89"/>
      <c r="V4491" s="89"/>
      <c r="W4491" s="89"/>
      <c r="X4491" s="89"/>
      <c r="Y4491" s="89"/>
      <c r="Z4491" s="89"/>
      <c r="AA4491" s="89"/>
      <c r="AB4491" s="89"/>
      <c r="AC4491" s="89"/>
      <c r="AD4491" s="89"/>
      <c r="AE4491" s="89"/>
    </row>
    <row r="4492" spans="5:31" ht="12.75">
      <c r="E4492" s="87"/>
      <c r="F4492" s="87"/>
      <c r="G4492" s="540"/>
      <c r="H4492" s="87"/>
      <c r="I4492" s="89"/>
      <c r="Q4492" s="89"/>
      <c r="R4492" s="89"/>
      <c r="S4492" s="89"/>
      <c r="T4492" s="89"/>
      <c r="U4492" s="89"/>
      <c r="V4492" s="89"/>
      <c r="W4492" s="89"/>
      <c r="X4492" s="89"/>
      <c r="Y4492" s="89"/>
      <c r="Z4492" s="89"/>
      <c r="AA4492" s="89"/>
      <c r="AB4492" s="89"/>
      <c r="AC4492" s="89"/>
      <c r="AD4492" s="89"/>
      <c r="AE4492" s="89"/>
    </row>
    <row r="4493" spans="5:31" ht="12.75">
      <c r="E4493" s="87"/>
      <c r="F4493" s="87"/>
      <c r="G4493" s="540"/>
      <c r="H4493" s="87"/>
      <c r="I4493" s="89"/>
      <c r="Q4493" s="89"/>
      <c r="R4493" s="89"/>
      <c r="S4493" s="89"/>
      <c r="T4493" s="89"/>
      <c r="U4493" s="89"/>
      <c r="V4493" s="89"/>
      <c r="W4493" s="89"/>
      <c r="X4493" s="89"/>
      <c r="Y4493" s="89"/>
      <c r="Z4493" s="89"/>
      <c r="AA4493" s="89"/>
      <c r="AB4493" s="89"/>
      <c r="AC4493" s="89"/>
      <c r="AD4493" s="89"/>
      <c r="AE4493" s="89"/>
    </row>
    <row r="4494" spans="5:31" ht="12.75">
      <c r="E4494" s="87"/>
      <c r="F4494" s="87"/>
      <c r="G4494" s="540"/>
      <c r="H4494" s="87"/>
      <c r="I4494" s="89"/>
      <c r="Q4494" s="89"/>
      <c r="R4494" s="89"/>
      <c r="S4494" s="89"/>
      <c r="T4494" s="89"/>
      <c r="U4494" s="89"/>
      <c r="V4494" s="89"/>
      <c r="W4494" s="89"/>
      <c r="X4494" s="89"/>
      <c r="Y4494" s="89"/>
      <c r="Z4494" s="89"/>
      <c r="AA4494" s="89"/>
      <c r="AB4494" s="89"/>
      <c r="AC4494" s="89"/>
      <c r="AD4494" s="89"/>
      <c r="AE4494" s="89"/>
    </row>
    <row r="4495" spans="5:31" ht="12.75">
      <c r="E4495" s="87"/>
      <c r="F4495" s="87"/>
      <c r="G4495" s="540"/>
      <c r="H4495" s="87"/>
      <c r="I4495" s="89"/>
      <c r="Q4495" s="89"/>
      <c r="R4495" s="89"/>
      <c r="S4495" s="89"/>
      <c r="T4495" s="89"/>
      <c r="U4495" s="89"/>
      <c r="V4495" s="89"/>
      <c r="W4495" s="89"/>
      <c r="X4495" s="89"/>
      <c r="Y4495" s="89"/>
      <c r="Z4495" s="89"/>
      <c r="AA4495" s="89"/>
      <c r="AB4495" s="89"/>
      <c r="AC4495" s="89"/>
      <c r="AD4495" s="89"/>
      <c r="AE4495" s="89"/>
    </row>
    <row r="4496" spans="5:31" ht="12.75">
      <c r="E4496" s="87"/>
      <c r="F4496" s="87"/>
      <c r="G4496" s="540"/>
      <c r="H4496" s="87"/>
      <c r="I4496" s="89"/>
      <c r="Q4496" s="89"/>
      <c r="R4496" s="89"/>
      <c r="S4496" s="89"/>
      <c r="T4496" s="89"/>
      <c r="U4496" s="89"/>
      <c r="V4496" s="89"/>
      <c r="W4496" s="89"/>
      <c r="X4496" s="89"/>
      <c r="Y4496" s="89"/>
      <c r="Z4496" s="89"/>
      <c r="AA4496" s="89"/>
      <c r="AB4496" s="89"/>
      <c r="AC4496" s="89"/>
      <c r="AD4496" s="89"/>
      <c r="AE4496" s="89"/>
    </row>
    <row r="4497" spans="5:31" ht="12.75">
      <c r="E4497" s="87"/>
      <c r="F4497" s="87"/>
      <c r="G4497" s="540"/>
      <c r="H4497" s="87"/>
      <c r="I4497" s="89"/>
      <c r="Q4497" s="89"/>
      <c r="R4497" s="89"/>
      <c r="S4497" s="89"/>
      <c r="T4497" s="89"/>
      <c r="U4497" s="89"/>
      <c r="V4497" s="89"/>
      <c r="W4497" s="89"/>
      <c r="X4497" s="89"/>
      <c r="Y4497" s="89"/>
      <c r="Z4497" s="89"/>
      <c r="AA4497" s="89"/>
      <c r="AB4497" s="89"/>
      <c r="AC4497" s="89"/>
      <c r="AD4497" s="89"/>
      <c r="AE4497" s="89"/>
    </row>
    <row r="4498" spans="5:31" ht="12.75">
      <c r="E4498" s="87"/>
      <c r="F4498" s="87"/>
      <c r="G4498" s="540"/>
      <c r="H4498" s="87"/>
      <c r="I4498" s="89"/>
      <c r="Q4498" s="89"/>
      <c r="R4498" s="89"/>
      <c r="S4498" s="89"/>
      <c r="T4498" s="89"/>
      <c r="U4498" s="89"/>
      <c r="V4498" s="89"/>
      <c r="W4498" s="89"/>
      <c r="X4498" s="89"/>
      <c r="Y4498" s="89"/>
      <c r="Z4498" s="89"/>
      <c r="AA4498" s="89"/>
      <c r="AB4498" s="89"/>
      <c r="AC4498" s="89"/>
      <c r="AD4498" s="89"/>
      <c r="AE4498" s="89"/>
    </row>
    <row r="4499" spans="5:31" ht="12.75">
      <c r="E4499" s="87"/>
      <c r="F4499" s="87"/>
      <c r="G4499" s="540"/>
      <c r="H4499" s="87"/>
      <c r="I4499" s="89"/>
      <c r="Q4499" s="89"/>
      <c r="R4499" s="89"/>
      <c r="S4499" s="89"/>
      <c r="T4499" s="89"/>
      <c r="U4499" s="89"/>
      <c r="V4499" s="89"/>
      <c r="W4499" s="89"/>
      <c r="X4499" s="89"/>
      <c r="Y4499" s="89"/>
      <c r="Z4499" s="89"/>
      <c r="AA4499" s="89"/>
      <c r="AB4499" s="89"/>
      <c r="AC4499" s="89"/>
      <c r="AD4499" s="89"/>
      <c r="AE4499" s="89"/>
    </row>
    <row r="4500" spans="5:31" ht="12.75">
      <c r="E4500" s="87"/>
      <c r="F4500" s="87"/>
      <c r="G4500" s="540"/>
      <c r="H4500" s="87"/>
      <c r="I4500" s="89"/>
      <c r="Q4500" s="89"/>
      <c r="R4500" s="89"/>
      <c r="S4500" s="89"/>
      <c r="T4500" s="89"/>
      <c r="U4500" s="89"/>
      <c r="V4500" s="89"/>
      <c r="W4500" s="89"/>
      <c r="X4500" s="89"/>
      <c r="Y4500" s="89"/>
      <c r="Z4500" s="89"/>
      <c r="AA4500" s="89"/>
      <c r="AB4500" s="89"/>
      <c r="AC4500" s="89"/>
      <c r="AD4500" s="89"/>
      <c r="AE4500" s="89"/>
    </row>
    <row r="4501" spans="5:31" ht="12.75">
      <c r="E4501" s="87"/>
      <c r="F4501" s="87"/>
      <c r="G4501" s="540"/>
      <c r="H4501" s="87"/>
      <c r="I4501" s="89"/>
      <c r="Q4501" s="89"/>
      <c r="R4501" s="89"/>
      <c r="S4501" s="89"/>
      <c r="T4501" s="89"/>
      <c r="U4501" s="89"/>
      <c r="V4501" s="89"/>
      <c r="W4501" s="89"/>
      <c r="X4501" s="89"/>
      <c r="Y4501" s="89"/>
      <c r="Z4501" s="89"/>
      <c r="AA4501" s="89"/>
      <c r="AB4501" s="89"/>
      <c r="AC4501" s="89"/>
      <c r="AD4501" s="89"/>
      <c r="AE4501" s="89"/>
    </row>
    <row r="4502" spans="5:31" ht="12.75">
      <c r="E4502" s="87"/>
      <c r="F4502" s="87"/>
      <c r="G4502" s="540"/>
      <c r="H4502" s="87"/>
      <c r="I4502" s="89"/>
      <c r="Q4502" s="89"/>
      <c r="R4502" s="89"/>
      <c r="S4502" s="89"/>
      <c r="T4502" s="89"/>
      <c r="U4502" s="89"/>
      <c r="V4502" s="89"/>
      <c r="W4502" s="89"/>
      <c r="X4502" s="89"/>
      <c r="Y4502" s="89"/>
      <c r="Z4502" s="89"/>
      <c r="AA4502" s="89"/>
      <c r="AB4502" s="89"/>
      <c r="AC4502" s="89"/>
      <c r="AD4502" s="89"/>
      <c r="AE4502" s="89"/>
    </row>
    <row r="4503" spans="5:31" ht="12.75">
      <c r="E4503" s="87"/>
      <c r="F4503" s="87"/>
      <c r="G4503" s="540"/>
      <c r="H4503" s="87"/>
      <c r="I4503" s="89"/>
      <c r="Q4503" s="89"/>
      <c r="R4503" s="89"/>
      <c r="S4503" s="89"/>
      <c r="T4503" s="89"/>
      <c r="U4503" s="89"/>
      <c r="V4503" s="89"/>
      <c r="W4503" s="89"/>
      <c r="X4503" s="89"/>
      <c r="Y4503" s="89"/>
      <c r="Z4503" s="89"/>
      <c r="AA4503" s="89"/>
      <c r="AB4503" s="89"/>
      <c r="AC4503" s="89"/>
      <c r="AD4503" s="89"/>
      <c r="AE4503" s="89"/>
    </row>
    <row r="4504" spans="5:31" ht="12.75">
      <c r="E4504" s="87"/>
      <c r="F4504" s="87"/>
      <c r="G4504" s="540"/>
      <c r="H4504" s="87"/>
      <c r="I4504" s="89"/>
      <c r="Q4504" s="89"/>
      <c r="R4504" s="89"/>
      <c r="S4504" s="89"/>
      <c r="T4504" s="89"/>
      <c r="U4504" s="89"/>
      <c r="V4504" s="89"/>
      <c r="W4504" s="89"/>
      <c r="X4504" s="89"/>
      <c r="Y4504" s="89"/>
      <c r="Z4504" s="89"/>
      <c r="AA4504" s="89"/>
      <c r="AB4504" s="89"/>
      <c r="AC4504" s="89"/>
      <c r="AD4504" s="89"/>
      <c r="AE4504" s="89"/>
    </row>
    <row r="4505" spans="5:31" ht="12.75">
      <c r="E4505" s="87"/>
      <c r="F4505" s="87"/>
      <c r="G4505" s="540"/>
      <c r="H4505" s="87"/>
      <c r="I4505" s="89"/>
      <c r="Q4505" s="89"/>
      <c r="R4505" s="89"/>
      <c r="S4505" s="89"/>
      <c r="T4505" s="89"/>
      <c r="U4505" s="89"/>
      <c r="V4505" s="89"/>
      <c r="W4505" s="89"/>
      <c r="X4505" s="89"/>
      <c r="Y4505" s="89"/>
      <c r="Z4505" s="89"/>
      <c r="AA4505" s="89"/>
      <c r="AB4505" s="89"/>
      <c r="AC4505" s="89"/>
      <c r="AD4505" s="89"/>
      <c r="AE4505" s="89"/>
    </row>
    <row r="4506" spans="5:31" ht="12.75">
      <c r="E4506" s="87"/>
      <c r="F4506" s="87"/>
      <c r="G4506" s="540"/>
      <c r="H4506" s="87"/>
      <c r="I4506" s="89"/>
      <c r="Q4506" s="89"/>
      <c r="R4506" s="89"/>
      <c r="S4506" s="89"/>
      <c r="T4506" s="89"/>
      <c r="U4506" s="89"/>
      <c r="V4506" s="89"/>
      <c r="W4506" s="89"/>
      <c r="X4506" s="89"/>
      <c r="Y4506" s="89"/>
      <c r="Z4506" s="89"/>
      <c r="AA4506" s="89"/>
      <c r="AB4506" s="89"/>
      <c r="AC4506" s="89"/>
      <c r="AD4506" s="89"/>
      <c r="AE4506" s="89"/>
    </row>
    <row r="4507" spans="5:31" ht="12.75">
      <c r="E4507" s="87"/>
      <c r="F4507" s="87"/>
      <c r="G4507" s="540"/>
      <c r="H4507" s="87"/>
      <c r="I4507" s="89"/>
      <c r="Q4507" s="89"/>
      <c r="R4507" s="89"/>
      <c r="S4507" s="89"/>
      <c r="T4507" s="89"/>
      <c r="U4507" s="89"/>
      <c r="V4507" s="89"/>
      <c r="W4507" s="89"/>
      <c r="X4507" s="89"/>
      <c r="Y4507" s="89"/>
      <c r="Z4507" s="89"/>
      <c r="AA4507" s="89"/>
      <c r="AB4507" s="89"/>
      <c r="AC4507" s="89"/>
      <c r="AD4507" s="89"/>
      <c r="AE4507" s="89"/>
    </row>
    <row r="4508" spans="5:31" ht="12.75">
      <c r="E4508" s="87"/>
      <c r="F4508" s="87"/>
      <c r="G4508" s="540"/>
      <c r="H4508" s="87"/>
      <c r="I4508" s="89"/>
      <c r="Q4508" s="89"/>
      <c r="R4508" s="89"/>
      <c r="S4508" s="89"/>
      <c r="T4508" s="89"/>
      <c r="U4508" s="89"/>
      <c r="V4508" s="89"/>
      <c r="W4508" s="89"/>
      <c r="X4508" s="89"/>
      <c r="Y4508" s="89"/>
      <c r="Z4508" s="89"/>
      <c r="AA4508" s="89"/>
      <c r="AB4508" s="89"/>
      <c r="AC4508" s="89"/>
      <c r="AD4508" s="89"/>
      <c r="AE4508" s="89"/>
    </row>
    <row r="4509" spans="5:31" ht="12.75">
      <c r="E4509" s="87"/>
      <c r="F4509" s="87"/>
      <c r="G4509" s="540"/>
      <c r="H4509" s="87"/>
      <c r="I4509" s="89"/>
      <c r="Q4509" s="89"/>
      <c r="R4509" s="89"/>
      <c r="S4509" s="89"/>
      <c r="T4509" s="89"/>
      <c r="U4509" s="89"/>
      <c r="V4509" s="89"/>
      <c r="W4509" s="89"/>
      <c r="X4509" s="89"/>
      <c r="Y4509" s="89"/>
      <c r="Z4509" s="89"/>
      <c r="AA4509" s="89"/>
      <c r="AB4509" s="89"/>
      <c r="AC4509" s="89"/>
      <c r="AD4509" s="89"/>
      <c r="AE4509" s="89"/>
    </row>
    <row r="4510" spans="5:31" ht="12.75">
      <c r="E4510" s="87"/>
      <c r="F4510" s="87"/>
      <c r="G4510" s="540"/>
      <c r="H4510" s="87"/>
      <c r="I4510" s="89"/>
      <c r="Q4510" s="89"/>
      <c r="R4510" s="89"/>
      <c r="S4510" s="89"/>
      <c r="T4510" s="89"/>
      <c r="U4510" s="89"/>
      <c r="V4510" s="89"/>
      <c r="W4510" s="89"/>
      <c r="X4510" s="89"/>
      <c r="Y4510" s="89"/>
      <c r="Z4510" s="89"/>
      <c r="AA4510" s="89"/>
      <c r="AB4510" s="89"/>
      <c r="AC4510" s="89"/>
      <c r="AD4510" s="89"/>
      <c r="AE4510" s="89"/>
    </row>
    <row r="4511" spans="5:31" ht="12.75">
      <c r="E4511" s="87"/>
      <c r="F4511" s="87"/>
      <c r="G4511" s="540"/>
      <c r="H4511" s="87"/>
      <c r="I4511" s="89"/>
      <c r="Q4511" s="89"/>
      <c r="R4511" s="89"/>
      <c r="S4511" s="89"/>
      <c r="T4511" s="89"/>
      <c r="U4511" s="89"/>
      <c r="V4511" s="89"/>
      <c r="W4511" s="89"/>
      <c r="X4511" s="89"/>
      <c r="Y4511" s="89"/>
      <c r="Z4511" s="89"/>
      <c r="AA4511" s="89"/>
      <c r="AB4511" s="89"/>
      <c r="AC4511" s="89"/>
      <c r="AD4511" s="89"/>
      <c r="AE4511" s="89"/>
    </row>
    <row r="4512" spans="5:31" ht="12.75">
      <c r="E4512" s="87"/>
      <c r="F4512" s="87"/>
      <c r="G4512" s="540"/>
      <c r="H4512" s="87"/>
      <c r="I4512" s="89"/>
      <c r="Q4512" s="89"/>
      <c r="R4512" s="89"/>
      <c r="S4512" s="89"/>
      <c r="T4512" s="89"/>
      <c r="U4512" s="89"/>
      <c r="V4512" s="89"/>
      <c r="W4512" s="89"/>
      <c r="X4512" s="89"/>
      <c r="Y4512" s="89"/>
      <c r="Z4512" s="89"/>
      <c r="AA4512" s="89"/>
      <c r="AB4512" s="89"/>
      <c r="AC4512" s="89"/>
      <c r="AD4512" s="89"/>
      <c r="AE4512" s="89"/>
    </row>
    <row r="4513" spans="5:31" ht="12.75">
      <c r="E4513" s="87"/>
      <c r="F4513" s="87"/>
      <c r="G4513" s="540"/>
      <c r="H4513" s="87"/>
      <c r="I4513" s="89"/>
      <c r="Q4513" s="89"/>
      <c r="R4513" s="89"/>
      <c r="S4513" s="89"/>
      <c r="T4513" s="89"/>
      <c r="U4513" s="89"/>
      <c r="V4513" s="89"/>
      <c r="W4513" s="89"/>
      <c r="X4513" s="89"/>
      <c r="Y4513" s="89"/>
      <c r="Z4513" s="89"/>
      <c r="AA4513" s="89"/>
      <c r="AB4513" s="89"/>
      <c r="AC4513" s="89"/>
      <c r="AD4513" s="89"/>
      <c r="AE4513" s="89"/>
    </row>
    <row r="4514" spans="5:31" ht="12.75">
      <c r="E4514" s="87"/>
      <c r="F4514" s="87"/>
      <c r="G4514" s="540"/>
      <c r="H4514" s="87"/>
      <c r="I4514" s="89"/>
      <c r="Q4514" s="89"/>
      <c r="R4514" s="89"/>
      <c r="S4514" s="89"/>
      <c r="T4514" s="89"/>
      <c r="U4514" s="89"/>
      <c r="V4514" s="89"/>
      <c r="W4514" s="89"/>
      <c r="X4514" s="89"/>
      <c r="Y4514" s="89"/>
      <c r="Z4514" s="89"/>
      <c r="AA4514" s="89"/>
      <c r="AB4514" s="89"/>
      <c r="AC4514" s="89"/>
      <c r="AD4514" s="89"/>
      <c r="AE4514" s="89"/>
    </row>
    <row r="4515" spans="5:31" ht="12.75">
      <c r="E4515" s="87"/>
      <c r="F4515" s="87"/>
      <c r="G4515" s="540"/>
      <c r="H4515" s="87"/>
      <c r="I4515" s="89"/>
      <c r="Q4515" s="89"/>
      <c r="R4515" s="89"/>
      <c r="S4515" s="89"/>
      <c r="T4515" s="89"/>
      <c r="U4515" s="89"/>
      <c r="V4515" s="89"/>
      <c r="W4515" s="89"/>
      <c r="X4515" s="89"/>
      <c r="Y4515" s="89"/>
      <c r="Z4515" s="89"/>
      <c r="AA4515" s="89"/>
      <c r="AB4515" s="89"/>
      <c r="AC4515" s="89"/>
      <c r="AD4515" s="89"/>
      <c r="AE4515" s="89"/>
    </row>
    <row r="4516" spans="5:31" ht="12.75">
      <c r="E4516" s="87"/>
      <c r="F4516" s="87"/>
      <c r="G4516" s="540"/>
      <c r="H4516" s="87"/>
      <c r="I4516" s="89"/>
      <c r="Q4516" s="89"/>
      <c r="R4516" s="89"/>
      <c r="S4516" s="89"/>
      <c r="T4516" s="89"/>
      <c r="U4516" s="89"/>
      <c r="V4516" s="89"/>
      <c r="W4516" s="89"/>
      <c r="X4516" s="89"/>
      <c r="Y4516" s="89"/>
      <c r="Z4516" s="89"/>
      <c r="AA4516" s="89"/>
      <c r="AB4516" s="89"/>
      <c r="AC4516" s="89"/>
      <c r="AD4516" s="89"/>
      <c r="AE4516" s="89"/>
    </row>
    <row r="4517" spans="5:31" ht="12.75">
      <c r="E4517" s="87"/>
      <c r="F4517" s="87"/>
      <c r="G4517" s="540"/>
      <c r="H4517" s="87"/>
      <c r="I4517" s="89"/>
      <c r="Q4517" s="89"/>
      <c r="R4517" s="89"/>
      <c r="S4517" s="89"/>
      <c r="T4517" s="89"/>
      <c r="U4517" s="89"/>
      <c r="V4517" s="89"/>
      <c r="W4517" s="89"/>
      <c r="X4517" s="89"/>
      <c r="Y4517" s="89"/>
      <c r="Z4517" s="89"/>
      <c r="AA4517" s="89"/>
      <c r="AB4517" s="89"/>
      <c r="AC4517" s="89"/>
      <c r="AD4517" s="89"/>
      <c r="AE4517" s="89"/>
    </row>
    <row r="4518" spans="5:31" ht="12.75">
      <c r="E4518" s="87"/>
      <c r="F4518" s="87"/>
      <c r="G4518" s="540"/>
      <c r="H4518" s="87"/>
      <c r="I4518" s="89"/>
      <c r="Q4518" s="89"/>
      <c r="R4518" s="89"/>
      <c r="S4518" s="89"/>
      <c r="T4518" s="89"/>
      <c r="U4518" s="89"/>
      <c r="V4518" s="89"/>
      <c r="W4518" s="89"/>
      <c r="X4518" s="89"/>
      <c r="Y4518" s="89"/>
      <c r="Z4518" s="89"/>
      <c r="AA4518" s="89"/>
      <c r="AB4518" s="89"/>
      <c r="AC4518" s="89"/>
      <c r="AD4518" s="89"/>
      <c r="AE4518" s="89"/>
    </row>
    <row r="4519" spans="5:31" ht="12.75">
      <c r="E4519" s="87"/>
      <c r="F4519" s="87"/>
      <c r="G4519" s="540"/>
      <c r="H4519" s="87"/>
      <c r="I4519" s="89"/>
      <c r="Q4519" s="89"/>
      <c r="R4519" s="89"/>
      <c r="S4519" s="89"/>
      <c r="T4519" s="89"/>
      <c r="U4519" s="89"/>
      <c r="V4519" s="89"/>
      <c r="W4519" s="89"/>
      <c r="X4519" s="89"/>
      <c r="Y4519" s="89"/>
      <c r="Z4519" s="89"/>
      <c r="AA4519" s="89"/>
      <c r="AB4519" s="89"/>
      <c r="AC4519" s="89"/>
      <c r="AD4519" s="89"/>
      <c r="AE4519" s="89"/>
    </row>
    <row r="4520" spans="5:31" ht="12.75">
      <c r="E4520" s="87"/>
      <c r="F4520" s="87"/>
      <c r="G4520" s="540"/>
      <c r="H4520" s="87"/>
      <c r="I4520" s="89"/>
      <c r="Q4520" s="89"/>
      <c r="R4520" s="89"/>
      <c r="S4520" s="89"/>
      <c r="T4520" s="89"/>
      <c r="U4520" s="89"/>
      <c r="V4520" s="89"/>
      <c r="W4520" s="89"/>
      <c r="X4520" s="89"/>
      <c r="Y4520" s="89"/>
      <c r="Z4520" s="89"/>
      <c r="AA4520" s="89"/>
      <c r="AB4520" s="89"/>
      <c r="AC4520" s="89"/>
      <c r="AD4520" s="89"/>
      <c r="AE4520" s="89"/>
    </row>
    <row r="4521" spans="5:31" ht="12.75">
      <c r="E4521" s="87"/>
      <c r="F4521" s="87"/>
      <c r="G4521" s="540"/>
      <c r="H4521" s="87"/>
      <c r="I4521" s="89"/>
      <c r="Q4521" s="89"/>
      <c r="R4521" s="89"/>
      <c r="S4521" s="89"/>
      <c r="T4521" s="89"/>
      <c r="U4521" s="89"/>
      <c r="V4521" s="89"/>
      <c r="W4521" s="89"/>
      <c r="X4521" s="89"/>
      <c r="Y4521" s="89"/>
      <c r="Z4521" s="89"/>
      <c r="AA4521" s="89"/>
      <c r="AB4521" s="89"/>
      <c r="AC4521" s="89"/>
      <c r="AD4521" s="89"/>
      <c r="AE4521" s="89"/>
    </row>
    <row r="4522" spans="5:31" ht="12.75">
      <c r="E4522" s="87"/>
      <c r="F4522" s="87"/>
      <c r="G4522" s="540"/>
      <c r="H4522" s="87"/>
      <c r="I4522" s="89"/>
      <c r="Q4522" s="89"/>
      <c r="R4522" s="89"/>
      <c r="S4522" s="89"/>
      <c r="T4522" s="89"/>
      <c r="U4522" s="89"/>
      <c r="V4522" s="89"/>
      <c r="W4522" s="89"/>
      <c r="X4522" s="89"/>
      <c r="Y4522" s="89"/>
      <c r="Z4522" s="89"/>
      <c r="AA4522" s="89"/>
      <c r="AB4522" s="89"/>
      <c r="AC4522" s="89"/>
      <c r="AD4522" s="89"/>
      <c r="AE4522" s="89"/>
    </row>
    <row r="4523" spans="5:31" ht="12.75">
      <c r="E4523" s="87"/>
      <c r="F4523" s="87"/>
      <c r="G4523" s="540"/>
      <c r="H4523" s="87"/>
      <c r="I4523" s="89"/>
      <c r="Q4523" s="89"/>
      <c r="R4523" s="89"/>
      <c r="S4523" s="89"/>
      <c r="T4523" s="89"/>
      <c r="U4523" s="89"/>
      <c r="V4523" s="89"/>
      <c r="W4523" s="89"/>
      <c r="X4523" s="89"/>
      <c r="Y4523" s="89"/>
      <c r="Z4523" s="89"/>
      <c r="AA4523" s="89"/>
      <c r="AB4523" s="89"/>
      <c r="AC4523" s="89"/>
      <c r="AD4523" s="89"/>
      <c r="AE4523" s="89"/>
    </row>
    <row r="4524" spans="5:31" ht="12.75">
      <c r="E4524" s="87"/>
      <c r="F4524" s="87"/>
      <c r="G4524" s="540"/>
      <c r="H4524" s="87"/>
      <c r="I4524" s="89"/>
      <c r="Q4524" s="89"/>
      <c r="R4524" s="89"/>
      <c r="S4524" s="89"/>
      <c r="T4524" s="89"/>
      <c r="U4524" s="89"/>
      <c r="V4524" s="89"/>
      <c r="W4524" s="89"/>
      <c r="X4524" s="89"/>
      <c r="Y4524" s="89"/>
      <c r="Z4524" s="89"/>
      <c r="AA4524" s="89"/>
      <c r="AB4524" s="89"/>
      <c r="AC4524" s="89"/>
      <c r="AD4524" s="89"/>
      <c r="AE4524" s="89"/>
    </row>
    <row r="4525" spans="5:31" ht="12.75">
      <c r="E4525" s="87"/>
      <c r="F4525" s="87"/>
      <c r="G4525" s="540"/>
      <c r="H4525" s="87"/>
      <c r="I4525" s="89"/>
      <c r="Q4525" s="89"/>
      <c r="R4525" s="89"/>
      <c r="S4525" s="89"/>
      <c r="T4525" s="89"/>
      <c r="U4525" s="89"/>
      <c r="V4525" s="89"/>
      <c r="W4525" s="89"/>
      <c r="X4525" s="89"/>
      <c r="Y4525" s="89"/>
      <c r="Z4525" s="89"/>
      <c r="AA4525" s="89"/>
      <c r="AB4525" s="89"/>
      <c r="AC4525" s="89"/>
      <c r="AD4525" s="89"/>
      <c r="AE4525" s="89"/>
    </row>
    <row r="4526" spans="5:31" ht="12.75">
      <c r="E4526" s="87"/>
      <c r="F4526" s="87"/>
      <c r="G4526" s="540"/>
      <c r="H4526" s="87"/>
      <c r="I4526" s="89"/>
      <c r="Q4526" s="89"/>
      <c r="R4526" s="89"/>
      <c r="S4526" s="89"/>
      <c r="T4526" s="89"/>
      <c r="U4526" s="89"/>
      <c r="V4526" s="89"/>
      <c r="W4526" s="89"/>
      <c r="X4526" s="89"/>
      <c r="Y4526" s="89"/>
      <c r="Z4526" s="89"/>
      <c r="AA4526" s="89"/>
      <c r="AB4526" s="89"/>
      <c r="AC4526" s="89"/>
      <c r="AD4526" s="89"/>
      <c r="AE4526" s="89"/>
    </row>
    <row r="4527" spans="5:31" ht="12.75">
      <c r="E4527" s="87"/>
      <c r="F4527" s="87"/>
      <c r="G4527" s="540"/>
      <c r="H4527" s="87"/>
      <c r="I4527" s="89"/>
      <c r="Q4527" s="89"/>
      <c r="R4527" s="89"/>
      <c r="S4527" s="89"/>
      <c r="T4527" s="89"/>
      <c r="U4527" s="89"/>
      <c r="V4527" s="89"/>
      <c r="W4527" s="89"/>
      <c r="X4527" s="89"/>
      <c r="Y4527" s="89"/>
      <c r="Z4527" s="89"/>
      <c r="AA4527" s="89"/>
      <c r="AB4527" s="89"/>
      <c r="AC4527" s="89"/>
      <c r="AD4527" s="89"/>
      <c r="AE4527" s="89"/>
    </row>
    <row r="4528" spans="5:31" ht="12.75">
      <c r="E4528" s="87"/>
      <c r="F4528" s="87"/>
      <c r="G4528" s="540"/>
      <c r="H4528" s="87"/>
      <c r="I4528" s="89"/>
      <c r="Q4528" s="89"/>
      <c r="R4528" s="89"/>
      <c r="S4528" s="89"/>
      <c r="T4528" s="89"/>
      <c r="U4528" s="89"/>
      <c r="V4528" s="89"/>
      <c r="W4528" s="89"/>
      <c r="X4528" s="89"/>
      <c r="Y4528" s="89"/>
      <c r="Z4528" s="89"/>
      <c r="AA4528" s="89"/>
      <c r="AB4528" s="89"/>
      <c r="AC4528" s="89"/>
      <c r="AD4528" s="89"/>
      <c r="AE4528" s="89"/>
    </row>
    <row r="4529" spans="5:31" ht="12.75">
      <c r="E4529" s="87"/>
      <c r="F4529" s="87"/>
      <c r="G4529" s="540"/>
      <c r="H4529" s="87"/>
      <c r="I4529" s="89"/>
      <c r="Q4529" s="89"/>
      <c r="R4529" s="89"/>
      <c r="S4529" s="89"/>
      <c r="T4529" s="89"/>
      <c r="U4529" s="89"/>
      <c r="V4529" s="89"/>
      <c r="W4529" s="89"/>
      <c r="X4529" s="89"/>
      <c r="Y4529" s="89"/>
      <c r="Z4529" s="89"/>
      <c r="AA4529" s="89"/>
      <c r="AB4529" s="89"/>
      <c r="AC4529" s="89"/>
      <c r="AD4529" s="89"/>
      <c r="AE4529" s="89"/>
    </row>
    <row r="4530" spans="5:31" ht="12.75">
      <c r="E4530" s="87"/>
      <c r="F4530" s="87"/>
      <c r="G4530" s="540"/>
      <c r="H4530" s="87"/>
      <c r="I4530" s="89"/>
      <c r="Q4530" s="89"/>
      <c r="R4530" s="89"/>
      <c r="S4530" s="89"/>
      <c r="T4530" s="89"/>
      <c r="U4530" s="89"/>
      <c r="V4530" s="89"/>
      <c r="W4530" s="89"/>
      <c r="X4530" s="89"/>
      <c r="Y4530" s="89"/>
      <c r="Z4530" s="89"/>
      <c r="AA4530" s="89"/>
      <c r="AB4530" s="89"/>
      <c r="AC4530" s="89"/>
      <c r="AD4530" s="89"/>
      <c r="AE4530" s="89"/>
    </row>
    <row r="4531" spans="5:31" ht="12.75">
      <c r="E4531" s="87"/>
      <c r="F4531" s="87"/>
      <c r="G4531" s="540"/>
      <c r="H4531" s="87"/>
      <c r="I4531" s="89"/>
      <c r="Q4531" s="89"/>
      <c r="R4531" s="89"/>
      <c r="S4531" s="89"/>
      <c r="T4531" s="89"/>
      <c r="U4531" s="89"/>
      <c r="V4531" s="89"/>
      <c r="W4531" s="89"/>
      <c r="X4531" s="89"/>
      <c r="Y4531" s="89"/>
      <c r="Z4531" s="89"/>
      <c r="AA4531" s="89"/>
      <c r="AB4531" s="89"/>
      <c r="AC4531" s="89"/>
      <c r="AD4531" s="89"/>
      <c r="AE4531" s="89"/>
    </row>
    <row r="4532" spans="5:31" ht="12.75">
      <c r="E4532" s="87"/>
      <c r="F4532" s="87"/>
      <c r="G4532" s="540"/>
      <c r="H4532" s="87"/>
      <c r="I4532" s="89"/>
      <c r="Q4532" s="89"/>
      <c r="R4532" s="89"/>
      <c r="S4532" s="89"/>
      <c r="T4532" s="89"/>
      <c r="U4532" s="89"/>
      <c r="V4532" s="89"/>
      <c r="W4532" s="89"/>
      <c r="X4532" s="89"/>
      <c r="Y4532" s="89"/>
      <c r="Z4532" s="89"/>
      <c r="AA4532" s="89"/>
      <c r="AB4532" s="89"/>
      <c r="AC4532" s="89"/>
      <c r="AD4532" s="89"/>
      <c r="AE4532" s="89"/>
    </row>
    <row r="4533" spans="5:31" ht="12.75">
      <c r="E4533" s="87"/>
      <c r="F4533" s="87"/>
      <c r="G4533" s="540"/>
      <c r="H4533" s="87"/>
      <c r="I4533" s="89"/>
      <c r="Q4533" s="89"/>
      <c r="R4533" s="89"/>
      <c r="S4533" s="89"/>
      <c r="T4533" s="89"/>
      <c r="U4533" s="89"/>
      <c r="V4533" s="89"/>
      <c r="W4533" s="89"/>
      <c r="X4533" s="89"/>
      <c r="Y4533" s="89"/>
      <c r="Z4533" s="89"/>
      <c r="AA4533" s="89"/>
      <c r="AB4533" s="89"/>
      <c r="AC4533" s="89"/>
      <c r="AD4533" s="89"/>
      <c r="AE4533" s="89"/>
    </row>
    <row r="4534" spans="5:31" ht="12.75">
      <c r="E4534" s="87"/>
      <c r="F4534" s="87"/>
      <c r="G4534" s="540"/>
      <c r="H4534" s="87"/>
      <c r="I4534" s="89"/>
      <c r="Q4534" s="89"/>
      <c r="R4534" s="89"/>
      <c r="S4534" s="89"/>
      <c r="T4534" s="89"/>
      <c r="U4534" s="89"/>
      <c r="V4534" s="89"/>
      <c r="W4534" s="89"/>
      <c r="X4534" s="89"/>
      <c r="Y4534" s="89"/>
      <c r="Z4534" s="89"/>
      <c r="AA4534" s="89"/>
      <c r="AB4534" s="89"/>
      <c r="AC4534" s="89"/>
      <c r="AD4534" s="89"/>
      <c r="AE4534" s="89"/>
    </row>
    <row r="4535" spans="5:31" ht="12.75">
      <c r="E4535" s="87"/>
      <c r="F4535" s="87"/>
      <c r="G4535" s="540"/>
      <c r="H4535" s="87"/>
      <c r="I4535" s="89"/>
      <c r="Q4535" s="89"/>
      <c r="R4535" s="89"/>
      <c r="S4535" s="89"/>
      <c r="T4535" s="89"/>
      <c r="U4535" s="89"/>
      <c r="V4535" s="89"/>
      <c r="W4535" s="89"/>
      <c r="X4535" s="89"/>
      <c r="Y4535" s="89"/>
      <c r="Z4535" s="89"/>
      <c r="AA4535" s="89"/>
      <c r="AB4535" s="89"/>
      <c r="AC4535" s="89"/>
      <c r="AD4535" s="89"/>
      <c r="AE4535" s="89"/>
    </row>
    <row r="4536" spans="5:31" ht="12.75">
      <c r="E4536" s="87"/>
      <c r="F4536" s="87"/>
      <c r="G4536" s="540"/>
      <c r="H4536" s="87"/>
      <c r="I4536" s="89"/>
      <c r="Q4536" s="89"/>
      <c r="R4536" s="89"/>
      <c r="S4536" s="89"/>
      <c r="T4536" s="89"/>
      <c r="U4536" s="89"/>
      <c r="V4536" s="89"/>
      <c r="W4536" s="89"/>
      <c r="X4536" s="89"/>
      <c r="Y4536" s="89"/>
      <c r="Z4536" s="89"/>
      <c r="AA4536" s="89"/>
      <c r="AB4536" s="89"/>
      <c r="AC4536" s="89"/>
      <c r="AD4536" s="89"/>
      <c r="AE4536" s="89"/>
    </row>
    <row r="4537" spans="5:31" ht="12.75">
      <c r="E4537" s="87"/>
      <c r="F4537" s="87"/>
      <c r="G4537" s="540"/>
      <c r="H4537" s="87"/>
      <c r="I4537" s="89"/>
      <c r="Q4537" s="89"/>
      <c r="R4537" s="89"/>
      <c r="S4537" s="89"/>
      <c r="T4537" s="89"/>
      <c r="U4537" s="89"/>
      <c r="V4537" s="89"/>
      <c r="W4537" s="89"/>
      <c r="X4537" s="89"/>
      <c r="Y4537" s="89"/>
      <c r="Z4537" s="89"/>
      <c r="AA4537" s="89"/>
      <c r="AB4537" s="89"/>
      <c r="AC4537" s="89"/>
      <c r="AD4537" s="89"/>
      <c r="AE4537" s="89"/>
    </row>
    <row r="4538" spans="5:31" ht="12.75">
      <c r="E4538" s="87"/>
      <c r="F4538" s="87"/>
      <c r="G4538" s="540"/>
      <c r="H4538" s="87"/>
      <c r="I4538" s="89"/>
      <c r="Q4538" s="89"/>
      <c r="R4538" s="89"/>
      <c r="S4538" s="89"/>
      <c r="T4538" s="89"/>
      <c r="U4538" s="89"/>
      <c r="V4538" s="89"/>
      <c r="W4538" s="89"/>
      <c r="X4538" s="89"/>
      <c r="Y4538" s="89"/>
      <c r="Z4538" s="89"/>
      <c r="AA4538" s="89"/>
      <c r="AB4538" s="89"/>
      <c r="AC4538" s="89"/>
      <c r="AD4538" s="89"/>
      <c r="AE4538" s="89"/>
    </row>
    <row r="4539" spans="5:31" ht="12.75">
      <c r="E4539" s="87"/>
      <c r="F4539" s="87"/>
      <c r="G4539" s="540"/>
      <c r="H4539" s="87"/>
      <c r="I4539" s="89"/>
      <c r="Q4539" s="89"/>
      <c r="R4539" s="89"/>
      <c r="S4539" s="89"/>
      <c r="T4539" s="89"/>
      <c r="U4539" s="89"/>
      <c r="V4539" s="89"/>
      <c r="W4539" s="89"/>
      <c r="X4539" s="89"/>
      <c r="Y4539" s="89"/>
      <c r="Z4539" s="89"/>
      <c r="AA4539" s="89"/>
      <c r="AB4539" s="89"/>
      <c r="AC4539" s="89"/>
      <c r="AD4539" s="89"/>
      <c r="AE4539" s="89"/>
    </row>
    <row r="4540" spans="5:31" ht="12.75">
      <c r="E4540" s="87"/>
      <c r="F4540" s="87"/>
      <c r="G4540" s="540"/>
      <c r="H4540" s="87"/>
      <c r="I4540" s="89"/>
      <c r="Q4540" s="89"/>
      <c r="R4540" s="89"/>
      <c r="S4540" s="89"/>
      <c r="T4540" s="89"/>
      <c r="U4540" s="89"/>
      <c r="V4540" s="89"/>
      <c r="W4540" s="89"/>
      <c r="X4540" s="89"/>
      <c r="Y4540" s="89"/>
      <c r="Z4540" s="89"/>
      <c r="AA4540" s="89"/>
      <c r="AB4540" s="89"/>
      <c r="AC4540" s="89"/>
      <c r="AD4540" s="89"/>
      <c r="AE4540" s="89"/>
    </row>
    <row r="4541" spans="5:31" ht="12.75">
      <c r="E4541" s="87"/>
      <c r="F4541" s="87"/>
      <c r="G4541" s="540"/>
      <c r="H4541" s="87"/>
      <c r="I4541" s="89"/>
      <c r="Q4541" s="89"/>
      <c r="R4541" s="89"/>
      <c r="S4541" s="89"/>
      <c r="T4541" s="89"/>
      <c r="U4541" s="89"/>
      <c r="V4541" s="89"/>
      <c r="W4541" s="89"/>
      <c r="X4541" s="89"/>
      <c r="Y4541" s="89"/>
      <c r="Z4541" s="89"/>
      <c r="AA4541" s="89"/>
      <c r="AB4541" s="89"/>
      <c r="AC4541" s="89"/>
      <c r="AD4541" s="89"/>
      <c r="AE4541" s="89"/>
    </row>
    <row r="4542" spans="5:31" ht="12.75">
      <c r="E4542" s="87"/>
      <c r="F4542" s="87"/>
      <c r="G4542" s="540"/>
      <c r="H4542" s="87"/>
      <c r="I4542" s="89"/>
      <c r="Q4542" s="89"/>
      <c r="R4542" s="89"/>
      <c r="S4542" s="89"/>
      <c r="T4542" s="89"/>
      <c r="U4542" s="89"/>
      <c r="V4542" s="89"/>
      <c r="W4542" s="89"/>
      <c r="X4542" s="89"/>
      <c r="Y4542" s="89"/>
      <c r="Z4542" s="89"/>
      <c r="AA4542" s="89"/>
      <c r="AB4542" s="89"/>
      <c r="AC4542" s="89"/>
      <c r="AD4542" s="89"/>
      <c r="AE4542" s="89"/>
    </row>
    <row r="4543" spans="5:31" ht="12.75">
      <c r="E4543" s="87"/>
      <c r="F4543" s="87"/>
      <c r="G4543" s="540"/>
      <c r="H4543" s="87"/>
      <c r="I4543" s="89"/>
      <c r="Q4543" s="89"/>
      <c r="R4543" s="89"/>
      <c r="S4543" s="89"/>
      <c r="T4543" s="89"/>
      <c r="U4543" s="89"/>
      <c r="V4543" s="89"/>
      <c r="W4543" s="89"/>
      <c r="X4543" s="89"/>
      <c r="Y4543" s="89"/>
      <c r="Z4543" s="89"/>
      <c r="AA4543" s="89"/>
      <c r="AB4543" s="89"/>
      <c r="AC4543" s="89"/>
      <c r="AD4543" s="89"/>
      <c r="AE4543" s="89"/>
    </row>
    <row r="4544" spans="5:31" ht="12.75">
      <c r="E4544" s="87"/>
      <c r="F4544" s="87"/>
      <c r="G4544" s="540"/>
      <c r="H4544" s="87"/>
      <c r="I4544" s="89"/>
      <c r="Q4544" s="89"/>
      <c r="R4544" s="89"/>
      <c r="S4544" s="89"/>
      <c r="T4544" s="89"/>
      <c r="U4544" s="89"/>
      <c r="V4544" s="89"/>
      <c r="W4544" s="89"/>
      <c r="X4544" s="89"/>
      <c r="Y4544" s="89"/>
      <c r="Z4544" s="89"/>
      <c r="AA4544" s="89"/>
      <c r="AB4544" s="89"/>
      <c r="AC4544" s="89"/>
      <c r="AD4544" s="89"/>
      <c r="AE4544" s="89"/>
    </row>
    <row r="4545" spans="5:31" ht="12.75">
      <c r="E4545" s="87"/>
      <c r="F4545" s="87"/>
      <c r="G4545" s="540"/>
      <c r="H4545" s="87"/>
      <c r="I4545" s="89"/>
      <c r="Q4545" s="89"/>
      <c r="R4545" s="89"/>
      <c r="S4545" s="89"/>
      <c r="T4545" s="89"/>
      <c r="U4545" s="89"/>
      <c r="V4545" s="89"/>
      <c r="W4545" s="89"/>
      <c r="X4545" s="89"/>
      <c r="Y4545" s="89"/>
      <c r="Z4545" s="89"/>
      <c r="AA4545" s="89"/>
      <c r="AB4545" s="89"/>
      <c r="AC4545" s="89"/>
      <c r="AD4545" s="89"/>
      <c r="AE4545" s="89"/>
    </row>
    <row r="4546" spans="5:31" ht="12.75">
      <c r="E4546" s="87"/>
      <c r="F4546" s="87"/>
      <c r="G4546" s="540"/>
      <c r="H4546" s="87"/>
      <c r="I4546" s="89"/>
      <c r="Q4546" s="89"/>
      <c r="R4546" s="89"/>
      <c r="S4546" s="89"/>
      <c r="T4546" s="89"/>
      <c r="U4546" s="89"/>
      <c r="V4546" s="89"/>
      <c r="W4546" s="89"/>
      <c r="X4546" s="89"/>
      <c r="Y4546" s="89"/>
      <c r="Z4546" s="89"/>
      <c r="AA4546" s="89"/>
      <c r="AB4546" s="89"/>
      <c r="AC4546" s="89"/>
      <c r="AD4546" s="89"/>
      <c r="AE4546" s="89"/>
    </row>
    <row r="4547" spans="5:31" ht="12.75">
      <c r="E4547" s="87"/>
      <c r="F4547" s="87"/>
      <c r="G4547" s="540"/>
      <c r="H4547" s="87"/>
      <c r="I4547" s="89"/>
      <c r="Q4547" s="89"/>
      <c r="R4547" s="89"/>
      <c r="S4547" s="89"/>
      <c r="T4547" s="89"/>
      <c r="U4547" s="89"/>
      <c r="V4547" s="89"/>
      <c r="W4547" s="89"/>
      <c r="X4547" s="89"/>
      <c r="Y4547" s="89"/>
      <c r="Z4547" s="89"/>
      <c r="AA4547" s="89"/>
      <c r="AB4547" s="89"/>
      <c r="AC4547" s="89"/>
      <c r="AD4547" s="89"/>
      <c r="AE4547" s="89"/>
    </row>
    <row r="4548" spans="5:31" ht="12.75">
      <c r="E4548" s="87"/>
      <c r="F4548" s="87"/>
      <c r="G4548" s="540"/>
      <c r="H4548" s="87"/>
      <c r="I4548" s="89"/>
      <c r="Q4548" s="89"/>
      <c r="R4548" s="89"/>
      <c r="S4548" s="89"/>
      <c r="T4548" s="89"/>
      <c r="U4548" s="89"/>
      <c r="V4548" s="89"/>
      <c r="W4548" s="89"/>
      <c r="X4548" s="89"/>
      <c r="Y4548" s="89"/>
      <c r="Z4548" s="89"/>
      <c r="AA4548" s="89"/>
      <c r="AB4548" s="89"/>
      <c r="AC4548" s="89"/>
      <c r="AD4548" s="89"/>
      <c r="AE4548" s="89"/>
    </row>
    <row r="4549" spans="5:31" ht="12.75">
      <c r="E4549" s="87"/>
      <c r="F4549" s="87"/>
      <c r="G4549" s="540"/>
      <c r="H4549" s="87"/>
      <c r="I4549" s="89"/>
      <c r="Q4549" s="89"/>
      <c r="R4549" s="89"/>
      <c r="S4549" s="89"/>
      <c r="T4549" s="89"/>
      <c r="U4549" s="89"/>
      <c r="V4549" s="89"/>
      <c r="W4549" s="89"/>
      <c r="X4549" s="89"/>
      <c r="Y4549" s="89"/>
      <c r="Z4549" s="89"/>
      <c r="AA4549" s="89"/>
      <c r="AB4549" s="89"/>
      <c r="AC4549" s="89"/>
      <c r="AD4549" s="89"/>
      <c r="AE4549" s="89"/>
    </row>
    <row r="4550" spans="5:31" ht="12.75">
      <c r="E4550" s="87"/>
      <c r="F4550" s="87"/>
      <c r="G4550" s="540"/>
      <c r="H4550" s="87"/>
      <c r="I4550" s="89"/>
      <c r="Q4550" s="89"/>
      <c r="R4550" s="89"/>
      <c r="S4550" s="89"/>
      <c r="T4550" s="89"/>
      <c r="U4550" s="89"/>
      <c r="V4550" s="89"/>
      <c r="W4550" s="89"/>
      <c r="X4550" s="89"/>
      <c r="Y4550" s="89"/>
      <c r="Z4550" s="89"/>
      <c r="AA4550" s="89"/>
      <c r="AB4550" s="89"/>
      <c r="AC4550" s="89"/>
      <c r="AD4550" s="89"/>
      <c r="AE4550" s="89"/>
    </row>
    <row r="4551" spans="5:31" ht="12.75">
      <c r="E4551" s="87"/>
      <c r="F4551" s="87"/>
      <c r="G4551" s="540"/>
      <c r="H4551" s="87"/>
      <c r="I4551" s="89"/>
      <c r="Q4551" s="89"/>
      <c r="R4551" s="89"/>
      <c r="S4551" s="89"/>
      <c r="T4551" s="89"/>
      <c r="U4551" s="89"/>
      <c r="V4551" s="89"/>
      <c r="W4551" s="89"/>
      <c r="X4551" s="89"/>
      <c r="Y4551" s="89"/>
      <c r="Z4551" s="89"/>
      <c r="AA4551" s="89"/>
      <c r="AB4551" s="89"/>
      <c r="AC4551" s="89"/>
      <c r="AD4551" s="89"/>
      <c r="AE4551" s="89"/>
    </row>
    <row r="4552" spans="5:31" ht="12.75">
      <c r="E4552" s="87"/>
      <c r="F4552" s="87"/>
      <c r="G4552" s="540"/>
      <c r="H4552" s="87"/>
      <c r="I4552" s="89"/>
      <c r="Q4552" s="89"/>
      <c r="R4552" s="89"/>
      <c r="S4552" s="89"/>
      <c r="T4552" s="89"/>
      <c r="U4552" s="89"/>
      <c r="V4552" s="89"/>
      <c r="W4552" s="89"/>
      <c r="X4552" s="89"/>
      <c r="Y4552" s="89"/>
      <c r="Z4552" s="89"/>
      <c r="AA4552" s="89"/>
      <c r="AB4552" s="89"/>
      <c r="AC4552" s="89"/>
      <c r="AD4552" s="89"/>
      <c r="AE4552" s="89"/>
    </row>
    <row r="4553" spans="5:31" ht="12.75">
      <c r="E4553" s="87"/>
      <c r="F4553" s="87"/>
      <c r="G4553" s="540"/>
      <c r="H4553" s="87"/>
      <c r="I4553" s="89"/>
      <c r="Q4553" s="89"/>
      <c r="R4553" s="89"/>
      <c r="S4553" s="89"/>
      <c r="T4553" s="89"/>
      <c r="U4553" s="89"/>
      <c r="V4553" s="89"/>
      <c r="W4553" s="89"/>
      <c r="X4553" s="89"/>
      <c r="Y4553" s="89"/>
      <c r="Z4553" s="89"/>
      <c r="AA4553" s="89"/>
      <c r="AB4553" s="89"/>
      <c r="AC4553" s="89"/>
      <c r="AD4553" s="89"/>
      <c r="AE4553" s="89"/>
    </row>
    <row r="4554" spans="5:31" ht="12.75">
      <c r="E4554" s="87"/>
      <c r="F4554" s="87"/>
      <c r="G4554" s="540"/>
      <c r="H4554" s="87"/>
      <c r="I4554" s="89"/>
      <c r="Q4554" s="89"/>
      <c r="R4554" s="89"/>
      <c r="S4554" s="89"/>
      <c r="T4554" s="89"/>
      <c r="U4554" s="89"/>
      <c r="V4554" s="89"/>
      <c r="W4554" s="89"/>
      <c r="X4554" s="89"/>
      <c r="Y4554" s="89"/>
      <c r="Z4554" s="89"/>
      <c r="AA4554" s="89"/>
      <c r="AB4554" s="89"/>
      <c r="AC4554" s="89"/>
      <c r="AD4554" s="89"/>
      <c r="AE4554" s="89"/>
    </row>
    <row r="4555" spans="5:31" ht="12.75">
      <c r="E4555" s="87"/>
      <c r="F4555" s="87"/>
      <c r="G4555" s="540"/>
      <c r="H4555" s="87"/>
      <c r="I4555" s="89"/>
      <c r="Q4555" s="89"/>
      <c r="R4555" s="89"/>
      <c r="S4555" s="89"/>
      <c r="T4555" s="89"/>
      <c r="U4555" s="89"/>
      <c r="V4555" s="89"/>
      <c r="W4555" s="89"/>
      <c r="X4555" s="89"/>
      <c r="Y4555" s="89"/>
      <c r="Z4555" s="89"/>
      <c r="AA4555" s="89"/>
      <c r="AB4555" s="89"/>
      <c r="AC4555" s="89"/>
      <c r="AD4555" s="89"/>
      <c r="AE4555" s="89"/>
    </row>
    <row r="4556" spans="5:31" ht="12.75">
      <c r="E4556" s="87"/>
      <c r="F4556" s="87"/>
      <c r="G4556" s="540"/>
      <c r="H4556" s="87"/>
      <c r="I4556" s="89"/>
      <c r="Q4556" s="89"/>
      <c r="R4556" s="89"/>
      <c r="S4556" s="89"/>
      <c r="T4556" s="89"/>
      <c r="U4556" s="89"/>
      <c r="V4556" s="89"/>
      <c r="W4556" s="89"/>
      <c r="X4556" s="89"/>
      <c r="Y4556" s="89"/>
      <c r="Z4556" s="89"/>
      <c r="AA4556" s="89"/>
      <c r="AB4556" s="89"/>
      <c r="AC4556" s="89"/>
      <c r="AD4556" s="89"/>
      <c r="AE4556" s="89"/>
    </row>
    <row r="4557" spans="5:31" ht="12.75">
      <c r="E4557" s="87"/>
      <c r="F4557" s="87"/>
      <c r="G4557" s="540"/>
      <c r="H4557" s="87"/>
      <c r="I4557" s="89"/>
      <c r="Q4557" s="89"/>
      <c r="R4557" s="89"/>
      <c r="S4557" s="89"/>
      <c r="T4557" s="89"/>
      <c r="U4557" s="89"/>
      <c r="V4557" s="89"/>
      <c r="W4557" s="89"/>
      <c r="X4557" s="89"/>
      <c r="Y4557" s="89"/>
      <c r="Z4557" s="89"/>
      <c r="AA4557" s="89"/>
      <c r="AB4557" s="89"/>
      <c r="AC4557" s="89"/>
      <c r="AD4557" s="89"/>
      <c r="AE4557" s="89"/>
    </row>
    <row r="4558" spans="5:31" ht="12.75">
      <c r="E4558" s="87"/>
      <c r="F4558" s="87"/>
      <c r="G4558" s="540"/>
      <c r="H4558" s="87"/>
      <c r="I4558" s="89"/>
      <c r="Q4558" s="89"/>
      <c r="R4558" s="89"/>
      <c r="S4558" s="89"/>
      <c r="T4558" s="89"/>
      <c r="U4558" s="89"/>
      <c r="V4558" s="89"/>
      <c r="W4558" s="89"/>
      <c r="X4558" s="89"/>
      <c r="Y4558" s="89"/>
      <c r="Z4558" s="89"/>
      <c r="AA4558" s="89"/>
      <c r="AB4558" s="89"/>
      <c r="AC4558" s="89"/>
      <c r="AD4558" s="89"/>
      <c r="AE4558" s="89"/>
    </row>
    <row r="4559" spans="5:31" ht="12.75">
      <c r="E4559" s="87"/>
      <c r="F4559" s="87"/>
      <c r="G4559" s="540"/>
      <c r="H4559" s="87"/>
      <c r="I4559" s="89"/>
      <c r="Q4559" s="89"/>
      <c r="R4559" s="89"/>
      <c r="S4559" s="89"/>
      <c r="T4559" s="89"/>
      <c r="U4559" s="89"/>
      <c r="V4559" s="89"/>
      <c r="W4559" s="89"/>
      <c r="X4559" s="89"/>
      <c r="Y4559" s="89"/>
      <c r="Z4559" s="89"/>
      <c r="AA4559" s="89"/>
      <c r="AB4559" s="89"/>
      <c r="AC4559" s="89"/>
      <c r="AD4559" s="89"/>
      <c r="AE4559" s="89"/>
    </row>
    <row r="4560" spans="5:31" ht="12.75">
      <c r="E4560" s="87"/>
      <c r="F4560" s="87"/>
      <c r="G4560" s="540"/>
      <c r="H4560" s="87"/>
      <c r="I4560" s="89"/>
      <c r="Q4560" s="89"/>
      <c r="R4560" s="89"/>
      <c r="S4560" s="89"/>
      <c r="T4560" s="89"/>
      <c r="U4560" s="89"/>
      <c r="V4560" s="89"/>
      <c r="W4560" s="89"/>
      <c r="X4560" s="89"/>
      <c r="Y4560" s="89"/>
      <c r="Z4560" s="89"/>
      <c r="AA4560" s="89"/>
      <c r="AB4560" s="89"/>
      <c r="AC4560" s="89"/>
      <c r="AD4560" s="89"/>
      <c r="AE4560" s="89"/>
    </row>
    <row r="4561" spans="5:31" ht="12.75">
      <c r="E4561" s="87"/>
      <c r="F4561" s="87"/>
      <c r="G4561" s="540"/>
      <c r="H4561" s="87"/>
      <c r="I4561" s="89"/>
      <c r="Q4561" s="89"/>
      <c r="R4561" s="89"/>
      <c r="S4561" s="89"/>
      <c r="T4561" s="89"/>
      <c r="U4561" s="89"/>
      <c r="V4561" s="89"/>
      <c r="W4561" s="89"/>
      <c r="X4561" s="89"/>
      <c r="Y4561" s="89"/>
      <c r="Z4561" s="89"/>
      <c r="AA4561" s="89"/>
      <c r="AB4561" s="89"/>
      <c r="AC4561" s="89"/>
      <c r="AD4561" s="89"/>
      <c r="AE4561" s="89"/>
    </row>
    <row r="4562" spans="5:31" ht="12.75">
      <c r="E4562" s="87"/>
      <c r="F4562" s="87"/>
      <c r="G4562" s="540"/>
      <c r="H4562" s="87"/>
      <c r="I4562" s="89"/>
      <c r="Q4562" s="89"/>
      <c r="R4562" s="89"/>
      <c r="S4562" s="89"/>
      <c r="T4562" s="89"/>
      <c r="U4562" s="89"/>
      <c r="V4562" s="89"/>
      <c r="W4562" s="89"/>
      <c r="X4562" s="89"/>
      <c r="Y4562" s="89"/>
      <c r="Z4562" s="89"/>
      <c r="AA4562" s="89"/>
      <c r="AB4562" s="89"/>
      <c r="AC4562" s="89"/>
      <c r="AD4562" s="89"/>
      <c r="AE4562" s="89"/>
    </row>
    <row r="4563" spans="5:31" ht="12.75">
      <c r="E4563" s="87"/>
      <c r="F4563" s="87"/>
      <c r="G4563" s="540"/>
      <c r="H4563" s="87"/>
      <c r="I4563" s="89"/>
      <c r="Q4563" s="89"/>
      <c r="R4563" s="89"/>
      <c r="S4563" s="89"/>
      <c r="T4563" s="89"/>
      <c r="U4563" s="89"/>
      <c r="V4563" s="89"/>
      <c r="W4563" s="89"/>
      <c r="X4563" s="89"/>
      <c r="Y4563" s="89"/>
      <c r="Z4563" s="89"/>
      <c r="AA4563" s="89"/>
      <c r="AB4563" s="89"/>
      <c r="AC4563" s="89"/>
      <c r="AD4563" s="89"/>
      <c r="AE4563" s="89"/>
    </row>
    <row r="4564" spans="5:31" ht="12.75">
      <c r="E4564" s="87"/>
      <c r="F4564" s="87"/>
      <c r="G4564" s="540"/>
      <c r="H4564" s="87"/>
      <c r="I4564" s="89"/>
      <c r="Q4564" s="89"/>
      <c r="R4564" s="89"/>
      <c r="S4564" s="89"/>
      <c r="T4564" s="89"/>
      <c r="U4564" s="89"/>
      <c r="V4564" s="89"/>
      <c r="W4564" s="89"/>
      <c r="X4564" s="89"/>
      <c r="Y4564" s="89"/>
      <c r="Z4564" s="89"/>
      <c r="AA4564" s="89"/>
      <c r="AB4564" s="89"/>
      <c r="AC4564" s="89"/>
      <c r="AD4564" s="89"/>
      <c r="AE4564" s="89"/>
    </row>
    <row r="4565" spans="5:31" ht="12.75">
      <c r="E4565" s="87"/>
      <c r="F4565" s="87"/>
      <c r="G4565" s="540"/>
      <c r="H4565" s="87"/>
      <c r="I4565" s="89"/>
      <c r="Q4565" s="89"/>
      <c r="R4565" s="89"/>
      <c r="S4565" s="89"/>
      <c r="T4565" s="89"/>
      <c r="U4565" s="89"/>
      <c r="V4565" s="89"/>
      <c r="W4565" s="89"/>
      <c r="X4565" s="89"/>
      <c r="Y4565" s="89"/>
      <c r="Z4565" s="89"/>
      <c r="AA4565" s="89"/>
      <c r="AB4565" s="89"/>
      <c r="AC4565" s="89"/>
      <c r="AD4565" s="89"/>
      <c r="AE4565" s="89"/>
    </row>
    <row r="4566" spans="5:31" ht="12.75">
      <c r="E4566" s="87"/>
      <c r="F4566" s="87"/>
      <c r="G4566" s="540"/>
      <c r="H4566" s="87"/>
      <c r="I4566" s="89"/>
      <c r="Q4566" s="89"/>
      <c r="R4566" s="89"/>
      <c r="S4566" s="89"/>
      <c r="T4566" s="89"/>
      <c r="U4566" s="89"/>
      <c r="V4566" s="89"/>
      <c r="W4566" s="89"/>
      <c r="X4566" s="89"/>
      <c r="Y4566" s="89"/>
      <c r="Z4566" s="89"/>
      <c r="AA4566" s="89"/>
      <c r="AB4566" s="89"/>
      <c r="AC4566" s="89"/>
      <c r="AD4566" s="89"/>
      <c r="AE4566" s="89"/>
    </row>
    <row r="4567" spans="5:31" ht="12.75">
      <c r="E4567" s="87"/>
      <c r="F4567" s="87"/>
      <c r="G4567" s="540"/>
      <c r="H4567" s="87"/>
      <c r="I4567" s="89"/>
      <c r="Q4567" s="89"/>
      <c r="R4567" s="89"/>
      <c r="S4567" s="89"/>
      <c r="T4567" s="89"/>
      <c r="U4567" s="89"/>
      <c r="V4567" s="89"/>
      <c r="W4567" s="89"/>
      <c r="X4567" s="89"/>
      <c r="Y4567" s="89"/>
      <c r="Z4567" s="89"/>
      <c r="AA4567" s="89"/>
      <c r="AB4567" s="89"/>
      <c r="AC4567" s="89"/>
      <c r="AD4567" s="89"/>
      <c r="AE4567" s="89"/>
    </row>
    <row r="4568" spans="5:31" ht="12.75">
      <c r="E4568" s="87"/>
      <c r="F4568" s="87"/>
      <c r="G4568" s="540"/>
      <c r="H4568" s="87"/>
      <c r="I4568" s="89"/>
      <c r="Q4568" s="89"/>
      <c r="R4568" s="89"/>
      <c r="S4568" s="89"/>
      <c r="T4568" s="89"/>
      <c r="U4568" s="89"/>
      <c r="V4568" s="89"/>
      <c r="W4568" s="89"/>
      <c r="X4568" s="89"/>
      <c r="Y4568" s="89"/>
      <c r="Z4568" s="89"/>
      <c r="AA4568" s="89"/>
      <c r="AB4568" s="89"/>
      <c r="AC4568" s="89"/>
      <c r="AD4568" s="89"/>
      <c r="AE4568" s="89"/>
    </row>
    <row r="4569" spans="5:31" ht="12.75">
      <c r="E4569" s="87"/>
      <c r="F4569" s="87"/>
      <c r="G4569" s="540"/>
      <c r="H4569" s="87"/>
      <c r="I4569" s="89"/>
      <c r="Q4569" s="89"/>
      <c r="R4569" s="89"/>
      <c r="S4569" s="89"/>
      <c r="T4569" s="89"/>
      <c r="U4569" s="89"/>
      <c r="V4569" s="89"/>
      <c r="W4569" s="89"/>
      <c r="X4569" s="89"/>
      <c r="Y4569" s="89"/>
      <c r="Z4569" s="89"/>
      <c r="AA4569" s="89"/>
      <c r="AB4569" s="89"/>
      <c r="AC4569" s="89"/>
      <c r="AD4569" s="89"/>
      <c r="AE4569" s="89"/>
    </row>
    <row r="4570" spans="5:31" ht="12.75">
      <c r="E4570" s="87"/>
      <c r="F4570" s="87"/>
      <c r="G4570" s="540"/>
      <c r="H4570" s="87"/>
      <c r="I4570" s="89"/>
      <c r="Q4570" s="89"/>
      <c r="R4570" s="89"/>
      <c r="S4570" s="89"/>
      <c r="T4570" s="89"/>
      <c r="U4570" s="89"/>
      <c r="V4570" s="89"/>
      <c r="W4570" s="89"/>
      <c r="X4570" s="89"/>
      <c r="Y4570" s="89"/>
      <c r="Z4570" s="89"/>
      <c r="AA4570" s="89"/>
      <c r="AB4570" s="89"/>
      <c r="AC4570" s="89"/>
      <c r="AD4570" s="89"/>
      <c r="AE4570" s="89"/>
    </row>
    <row r="4571" spans="5:31" ht="12.75">
      <c r="E4571" s="87"/>
      <c r="F4571" s="87"/>
      <c r="G4571" s="540"/>
      <c r="H4571" s="87"/>
      <c r="I4571" s="89"/>
      <c r="Q4571" s="89"/>
      <c r="R4571" s="89"/>
      <c r="S4571" s="89"/>
      <c r="T4571" s="89"/>
      <c r="U4571" s="89"/>
      <c r="V4571" s="89"/>
      <c r="W4571" s="89"/>
      <c r="X4571" s="89"/>
      <c r="Y4571" s="89"/>
      <c r="Z4571" s="89"/>
      <c r="AA4571" s="89"/>
      <c r="AB4571" s="89"/>
      <c r="AC4571" s="89"/>
      <c r="AD4571" s="89"/>
      <c r="AE4571" s="89"/>
    </row>
    <row r="4572" spans="5:31" ht="12.75">
      <c r="E4572" s="87"/>
      <c r="F4572" s="87"/>
      <c r="G4572" s="540"/>
      <c r="H4572" s="87"/>
      <c r="I4572" s="89"/>
      <c r="Q4572" s="89"/>
      <c r="R4572" s="89"/>
      <c r="S4572" s="89"/>
      <c r="T4572" s="89"/>
      <c r="U4572" s="89"/>
      <c r="V4572" s="89"/>
      <c r="W4572" s="89"/>
      <c r="X4572" s="89"/>
      <c r="Y4572" s="89"/>
      <c r="Z4572" s="89"/>
      <c r="AA4572" s="89"/>
      <c r="AB4572" s="89"/>
      <c r="AC4572" s="89"/>
      <c r="AD4572" s="89"/>
      <c r="AE4572" s="89"/>
    </row>
    <row r="4573" spans="5:31" ht="12.75">
      <c r="E4573" s="87"/>
      <c r="F4573" s="87"/>
      <c r="G4573" s="540"/>
      <c r="H4573" s="87"/>
      <c r="I4573" s="89"/>
      <c r="Q4573" s="89"/>
      <c r="R4573" s="89"/>
      <c r="S4573" s="89"/>
      <c r="T4573" s="89"/>
      <c r="U4573" s="89"/>
      <c r="V4573" s="89"/>
      <c r="W4573" s="89"/>
      <c r="X4573" s="89"/>
      <c r="Y4573" s="89"/>
      <c r="Z4573" s="89"/>
      <c r="AA4573" s="89"/>
      <c r="AB4573" s="89"/>
      <c r="AC4573" s="89"/>
      <c r="AD4573" s="89"/>
      <c r="AE4573" s="89"/>
    </row>
    <row r="4574" spans="5:31" ht="12.75">
      <c r="E4574" s="87"/>
      <c r="F4574" s="87"/>
      <c r="G4574" s="540"/>
      <c r="H4574" s="87"/>
      <c r="I4574" s="89"/>
      <c r="Q4574" s="89"/>
      <c r="R4574" s="89"/>
      <c r="S4574" s="89"/>
      <c r="T4574" s="89"/>
      <c r="U4574" s="89"/>
      <c r="V4574" s="89"/>
      <c r="W4574" s="89"/>
      <c r="X4574" s="89"/>
      <c r="Y4574" s="89"/>
      <c r="Z4574" s="89"/>
      <c r="AA4574" s="89"/>
      <c r="AB4574" s="89"/>
      <c r="AC4574" s="89"/>
      <c r="AD4574" s="89"/>
      <c r="AE4574" s="89"/>
    </row>
    <row r="4575" spans="5:31" ht="12.75">
      <c r="E4575" s="87"/>
      <c r="F4575" s="87"/>
      <c r="G4575" s="540"/>
      <c r="H4575" s="87"/>
      <c r="I4575" s="89"/>
      <c r="Q4575" s="89"/>
      <c r="R4575" s="89"/>
      <c r="S4575" s="89"/>
      <c r="T4575" s="89"/>
      <c r="U4575" s="89"/>
      <c r="V4575" s="89"/>
      <c r="W4575" s="89"/>
      <c r="X4575" s="89"/>
      <c r="Y4575" s="89"/>
      <c r="Z4575" s="89"/>
      <c r="AA4575" s="89"/>
      <c r="AB4575" s="89"/>
      <c r="AC4575" s="89"/>
      <c r="AD4575" s="89"/>
      <c r="AE4575" s="89"/>
    </row>
    <row r="4576" spans="5:31" ht="12.75">
      <c r="E4576" s="87"/>
      <c r="F4576" s="87"/>
      <c r="G4576" s="540"/>
      <c r="H4576" s="87"/>
      <c r="I4576" s="89"/>
      <c r="Q4576" s="89"/>
      <c r="R4576" s="89"/>
      <c r="S4576" s="89"/>
      <c r="T4576" s="89"/>
      <c r="U4576" s="89"/>
      <c r="V4576" s="89"/>
      <c r="W4576" s="89"/>
      <c r="X4576" s="89"/>
      <c r="Y4576" s="89"/>
      <c r="Z4576" s="89"/>
      <c r="AA4576" s="89"/>
      <c r="AB4576" s="89"/>
      <c r="AC4576" s="89"/>
      <c r="AD4576" s="89"/>
      <c r="AE4576" s="89"/>
    </row>
    <row r="4577" spans="5:31" ht="12.75">
      <c r="E4577" s="87"/>
      <c r="F4577" s="87"/>
      <c r="G4577" s="540"/>
      <c r="H4577" s="87"/>
      <c r="I4577" s="89"/>
      <c r="Q4577" s="89"/>
      <c r="R4577" s="89"/>
      <c r="S4577" s="89"/>
      <c r="T4577" s="89"/>
      <c r="U4577" s="89"/>
      <c r="V4577" s="89"/>
      <c r="W4577" s="89"/>
      <c r="X4577" s="89"/>
      <c r="Y4577" s="89"/>
      <c r="Z4577" s="89"/>
      <c r="AA4577" s="89"/>
      <c r="AB4577" s="89"/>
      <c r="AC4577" s="89"/>
      <c r="AD4577" s="89"/>
      <c r="AE4577" s="89"/>
    </row>
    <row r="4578" spans="5:31" ht="12.75">
      <c r="E4578" s="87"/>
      <c r="F4578" s="87"/>
      <c r="G4578" s="540"/>
      <c r="H4578" s="87"/>
      <c r="I4578" s="89"/>
      <c r="Q4578" s="89"/>
      <c r="R4578" s="89"/>
      <c r="S4578" s="89"/>
      <c r="T4578" s="89"/>
      <c r="U4578" s="89"/>
      <c r="V4578" s="89"/>
      <c r="W4578" s="89"/>
      <c r="X4578" s="89"/>
      <c r="Y4578" s="89"/>
      <c r="Z4578" s="89"/>
      <c r="AA4578" s="89"/>
      <c r="AB4578" s="89"/>
      <c r="AC4578" s="89"/>
      <c r="AD4578" s="89"/>
      <c r="AE4578" s="89"/>
    </row>
    <row r="4579" spans="5:31" ht="12.75">
      <c r="E4579" s="87"/>
      <c r="F4579" s="87"/>
      <c r="G4579" s="540"/>
      <c r="H4579" s="87"/>
      <c r="I4579" s="89"/>
      <c r="Q4579" s="89"/>
      <c r="R4579" s="89"/>
      <c r="S4579" s="89"/>
      <c r="T4579" s="89"/>
      <c r="U4579" s="89"/>
      <c r="V4579" s="89"/>
      <c r="W4579" s="89"/>
      <c r="X4579" s="89"/>
      <c r="Y4579" s="89"/>
      <c r="Z4579" s="89"/>
      <c r="AA4579" s="89"/>
      <c r="AB4579" s="89"/>
      <c r="AC4579" s="89"/>
      <c r="AD4579" s="89"/>
      <c r="AE4579" s="89"/>
    </row>
    <row r="4580" spans="5:31" ht="12.75">
      <c r="E4580" s="87"/>
      <c r="F4580" s="87"/>
      <c r="G4580" s="540"/>
      <c r="H4580" s="87"/>
      <c r="I4580" s="89"/>
      <c r="Q4580" s="89"/>
      <c r="R4580" s="89"/>
      <c r="S4580" s="89"/>
      <c r="T4580" s="89"/>
      <c r="U4580" s="89"/>
      <c r="V4580" s="89"/>
      <c r="W4580" s="89"/>
      <c r="X4580" s="89"/>
      <c r="Y4580" s="89"/>
      <c r="Z4580" s="89"/>
      <c r="AA4580" s="89"/>
      <c r="AB4580" s="89"/>
      <c r="AC4580" s="89"/>
      <c r="AD4580" s="89"/>
      <c r="AE4580" s="89"/>
    </row>
    <row r="4581" spans="5:31" ht="12.75">
      <c r="E4581" s="87"/>
      <c r="F4581" s="87"/>
      <c r="G4581" s="540"/>
      <c r="H4581" s="87"/>
      <c r="I4581" s="89"/>
      <c r="Q4581" s="89"/>
      <c r="R4581" s="89"/>
      <c r="S4581" s="89"/>
      <c r="T4581" s="89"/>
      <c r="U4581" s="89"/>
      <c r="V4581" s="89"/>
      <c r="W4581" s="89"/>
      <c r="X4581" s="89"/>
      <c r="Y4581" s="89"/>
      <c r="Z4581" s="89"/>
      <c r="AA4581" s="89"/>
      <c r="AB4581" s="89"/>
      <c r="AC4581" s="89"/>
      <c r="AD4581" s="89"/>
      <c r="AE4581" s="89"/>
    </row>
    <row r="4582" spans="5:31" ht="12.75">
      <c r="E4582" s="87"/>
      <c r="F4582" s="87"/>
      <c r="G4582" s="540"/>
      <c r="H4582" s="87"/>
      <c r="I4582" s="89"/>
      <c r="Q4582" s="89"/>
      <c r="R4582" s="89"/>
      <c r="S4582" s="89"/>
      <c r="T4582" s="89"/>
      <c r="U4582" s="89"/>
      <c r="V4582" s="89"/>
      <c r="W4582" s="89"/>
      <c r="X4582" s="89"/>
      <c r="Y4582" s="89"/>
      <c r="Z4582" s="89"/>
      <c r="AA4582" s="89"/>
      <c r="AB4582" s="89"/>
      <c r="AC4582" s="89"/>
      <c r="AD4582" s="89"/>
      <c r="AE4582" s="89"/>
    </row>
    <row r="4583" spans="5:31" ht="12.75">
      <c r="E4583" s="87"/>
      <c r="F4583" s="87"/>
      <c r="G4583" s="540"/>
      <c r="H4583" s="87"/>
      <c r="I4583" s="89"/>
      <c r="Q4583" s="89"/>
      <c r="R4583" s="89"/>
      <c r="S4583" s="89"/>
      <c r="T4583" s="89"/>
      <c r="U4583" s="89"/>
      <c r="V4583" s="89"/>
      <c r="W4583" s="89"/>
      <c r="X4583" s="89"/>
      <c r="Y4583" s="89"/>
      <c r="Z4583" s="89"/>
      <c r="AA4583" s="89"/>
      <c r="AB4583" s="89"/>
      <c r="AC4583" s="89"/>
      <c r="AD4583" s="89"/>
      <c r="AE4583" s="89"/>
    </row>
    <row r="4584" spans="5:31" ht="12.75">
      <c r="E4584" s="87"/>
      <c r="F4584" s="87"/>
      <c r="G4584" s="540"/>
      <c r="H4584" s="87"/>
      <c r="I4584" s="89"/>
      <c r="Q4584" s="89"/>
      <c r="R4584" s="89"/>
      <c r="S4584" s="89"/>
      <c r="T4584" s="89"/>
      <c r="U4584" s="89"/>
      <c r="V4584" s="89"/>
      <c r="W4584" s="89"/>
      <c r="X4584" s="89"/>
      <c r="Y4584" s="89"/>
      <c r="Z4584" s="89"/>
      <c r="AA4584" s="89"/>
      <c r="AB4584" s="89"/>
      <c r="AC4584" s="89"/>
      <c r="AD4584" s="89"/>
      <c r="AE4584" s="89"/>
    </row>
    <row r="4585" spans="5:31" ht="12.75">
      <c r="E4585" s="87"/>
      <c r="F4585" s="87"/>
      <c r="G4585" s="540"/>
      <c r="H4585" s="87"/>
      <c r="I4585" s="89"/>
      <c r="Q4585" s="89"/>
      <c r="R4585" s="89"/>
      <c r="S4585" s="89"/>
      <c r="T4585" s="89"/>
      <c r="U4585" s="89"/>
      <c r="V4585" s="89"/>
      <c r="W4585" s="89"/>
      <c r="X4585" s="89"/>
      <c r="Y4585" s="89"/>
      <c r="Z4585" s="89"/>
      <c r="AA4585" s="89"/>
      <c r="AB4585" s="89"/>
      <c r="AC4585" s="89"/>
      <c r="AD4585" s="89"/>
      <c r="AE4585" s="89"/>
    </row>
    <row r="4586" spans="5:31" ht="12.75">
      <c r="E4586" s="87"/>
      <c r="F4586" s="87"/>
      <c r="G4586" s="540"/>
      <c r="H4586" s="87"/>
      <c r="I4586" s="89"/>
      <c r="Q4586" s="89"/>
      <c r="R4586" s="89"/>
      <c r="S4586" s="89"/>
      <c r="T4586" s="89"/>
      <c r="U4586" s="89"/>
      <c r="V4586" s="89"/>
      <c r="W4586" s="89"/>
      <c r="X4586" s="89"/>
      <c r="Y4586" s="89"/>
      <c r="Z4586" s="89"/>
      <c r="AA4586" s="89"/>
      <c r="AB4586" s="89"/>
      <c r="AC4586" s="89"/>
      <c r="AD4586" s="89"/>
      <c r="AE4586" s="89"/>
    </row>
    <row r="4587" spans="5:31" ht="12.75">
      <c r="E4587" s="87"/>
      <c r="F4587" s="87"/>
      <c r="G4587" s="540"/>
      <c r="H4587" s="87"/>
      <c r="I4587" s="89"/>
      <c r="Q4587" s="89"/>
      <c r="R4587" s="89"/>
      <c r="S4587" s="89"/>
      <c r="T4587" s="89"/>
      <c r="U4587" s="89"/>
      <c r="V4587" s="89"/>
      <c r="W4587" s="89"/>
      <c r="X4587" s="89"/>
      <c r="Y4587" s="89"/>
      <c r="Z4587" s="89"/>
      <c r="AA4587" s="89"/>
      <c r="AB4587" s="89"/>
      <c r="AC4587" s="89"/>
      <c r="AD4587" s="89"/>
      <c r="AE4587" s="89"/>
    </row>
    <row r="4588" spans="5:31" ht="12.75">
      <c r="E4588" s="87"/>
      <c r="F4588" s="87"/>
      <c r="G4588" s="540"/>
      <c r="H4588" s="87"/>
      <c r="I4588" s="89"/>
      <c r="Q4588" s="89"/>
      <c r="R4588" s="89"/>
      <c r="S4588" s="89"/>
      <c r="T4588" s="89"/>
      <c r="U4588" s="89"/>
      <c r="V4588" s="89"/>
      <c r="W4588" s="89"/>
      <c r="X4588" s="89"/>
      <c r="Y4588" s="89"/>
      <c r="Z4588" s="89"/>
      <c r="AA4588" s="89"/>
      <c r="AB4588" s="89"/>
      <c r="AC4588" s="89"/>
      <c r="AD4588" s="89"/>
      <c r="AE4588" s="89"/>
    </row>
    <row r="4589" spans="5:31" ht="12.75">
      <c r="E4589" s="87"/>
      <c r="F4589" s="87"/>
      <c r="G4589" s="540"/>
      <c r="H4589" s="87"/>
      <c r="I4589" s="89"/>
      <c r="Q4589" s="89"/>
      <c r="R4589" s="89"/>
      <c r="S4589" s="89"/>
      <c r="T4589" s="89"/>
      <c r="U4589" s="89"/>
      <c r="V4589" s="89"/>
      <c r="W4589" s="89"/>
      <c r="X4589" s="89"/>
      <c r="Y4589" s="89"/>
      <c r="Z4589" s="89"/>
      <c r="AA4589" s="89"/>
      <c r="AB4589" s="89"/>
      <c r="AC4589" s="89"/>
      <c r="AD4589" s="89"/>
      <c r="AE4589" s="89"/>
    </row>
    <row r="4590" spans="5:31" ht="12.75">
      <c r="E4590" s="87"/>
      <c r="F4590" s="87"/>
      <c r="G4590" s="540"/>
      <c r="H4590" s="87"/>
      <c r="I4590" s="89"/>
      <c r="Q4590" s="89"/>
      <c r="R4590" s="89"/>
      <c r="S4590" s="89"/>
      <c r="T4590" s="89"/>
      <c r="U4590" s="89"/>
      <c r="V4590" s="89"/>
      <c r="W4590" s="89"/>
      <c r="X4590" s="89"/>
      <c r="Y4590" s="89"/>
      <c r="Z4590" s="89"/>
      <c r="AA4590" s="89"/>
      <c r="AB4590" s="89"/>
      <c r="AC4590" s="89"/>
      <c r="AD4590" s="89"/>
      <c r="AE4590" s="89"/>
    </row>
    <row r="4591" spans="5:31" ht="12.75">
      <c r="E4591" s="87"/>
      <c r="F4591" s="87"/>
      <c r="G4591" s="540"/>
      <c r="H4591" s="87"/>
      <c r="I4591" s="89"/>
      <c r="Q4591" s="89"/>
      <c r="R4591" s="89"/>
      <c r="S4591" s="89"/>
      <c r="T4591" s="89"/>
      <c r="U4591" s="89"/>
      <c r="V4591" s="89"/>
      <c r="W4591" s="89"/>
      <c r="X4591" s="89"/>
      <c r="Y4591" s="89"/>
      <c r="Z4591" s="89"/>
      <c r="AA4591" s="89"/>
      <c r="AB4591" s="89"/>
      <c r="AC4591" s="89"/>
      <c r="AD4591" s="89"/>
      <c r="AE4591" s="89"/>
    </row>
    <row r="4592" spans="5:31" ht="12.75">
      <c r="E4592" s="87"/>
      <c r="F4592" s="87"/>
      <c r="G4592" s="540"/>
      <c r="H4592" s="87"/>
      <c r="I4592" s="89"/>
      <c r="Q4592" s="89"/>
      <c r="R4592" s="89"/>
      <c r="S4592" s="89"/>
      <c r="T4592" s="89"/>
      <c r="U4592" s="89"/>
      <c r="V4592" s="89"/>
      <c r="W4592" s="89"/>
      <c r="X4592" s="89"/>
      <c r="Y4592" s="89"/>
      <c r="Z4592" s="89"/>
      <c r="AA4592" s="89"/>
      <c r="AB4592" s="89"/>
      <c r="AC4592" s="89"/>
      <c r="AD4592" s="89"/>
      <c r="AE4592" s="89"/>
    </row>
    <row r="4593" spans="5:31" ht="12.75">
      <c r="E4593" s="87"/>
      <c r="F4593" s="87"/>
      <c r="G4593" s="540"/>
      <c r="H4593" s="87"/>
      <c r="I4593" s="89"/>
      <c r="Q4593" s="89"/>
      <c r="R4593" s="89"/>
      <c r="S4593" s="89"/>
      <c r="T4593" s="89"/>
      <c r="U4593" s="89"/>
      <c r="V4593" s="89"/>
      <c r="W4593" s="89"/>
      <c r="X4593" s="89"/>
      <c r="Y4593" s="89"/>
      <c r="Z4593" s="89"/>
      <c r="AA4593" s="89"/>
      <c r="AB4593" s="89"/>
      <c r="AC4593" s="89"/>
      <c r="AD4593" s="89"/>
      <c r="AE4593" s="89"/>
    </row>
    <row r="4594" spans="5:31" ht="12.75">
      <c r="E4594" s="87"/>
      <c r="F4594" s="87"/>
      <c r="G4594" s="540"/>
      <c r="H4594" s="87"/>
      <c r="I4594" s="89"/>
      <c r="Q4594" s="89"/>
      <c r="R4594" s="89"/>
      <c r="S4594" s="89"/>
      <c r="T4594" s="89"/>
      <c r="U4594" s="89"/>
      <c r="V4594" s="89"/>
      <c r="W4594" s="89"/>
      <c r="X4594" s="89"/>
      <c r="Y4594" s="89"/>
      <c r="Z4594" s="89"/>
      <c r="AA4594" s="89"/>
      <c r="AB4594" s="89"/>
      <c r="AC4594" s="89"/>
      <c r="AD4594" s="89"/>
      <c r="AE4594" s="89"/>
    </row>
    <row r="4595" spans="5:31" ht="12.75">
      <c r="E4595" s="87"/>
      <c r="F4595" s="87"/>
      <c r="G4595" s="540"/>
      <c r="H4595" s="87"/>
      <c r="I4595" s="89"/>
      <c r="Q4595" s="89"/>
      <c r="R4595" s="89"/>
      <c r="S4595" s="89"/>
      <c r="T4595" s="89"/>
      <c r="U4595" s="89"/>
      <c r="V4595" s="89"/>
      <c r="W4595" s="89"/>
      <c r="X4595" s="89"/>
      <c r="Y4595" s="89"/>
      <c r="Z4595" s="89"/>
      <c r="AA4595" s="89"/>
      <c r="AB4595" s="89"/>
      <c r="AC4595" s="89"/>
      <c r="AD4595" s="89"/>
      <c r="AE4595" s="89"/>
    </row>
    <row r="4596" spans="5:31" ht="12.75">
      <c r="E4596" s="87"/>
      <c r="F4596" s="87"/>
      <c r="G4596" s="540"/>
      <c r="H4596" s="87"/>
      <c r="I4596" s="89"/>
      <c r="Q4596" s="89"/>
      <c r="R4596" s="89"/>
      <c r="S4596" s="89"/>
      <c r="T4596" s="89"/>
      <c r="U4596" s="89"/>
      <c r="V4596" s="89"/>
      <c r="W4596" s="89"/>
      <c r="X4596" s="89"/>
      <c r="Y4596" s="89"/>
      <c r="Z4596" s="89"/>
      <c r="AA4596" s="89"/>
      <c r="AB4596" s="89"/>
      <c r="AC4596" s="89"/>
      <c r="AD4596" s="89"/>
      <c r="AE4596" s="89"/>
    </row>
    <row r="4597" spans="5:31" ht="12.75">
      <c r="E4597" s="87"/>
      <c r="F4597" s="87"/>
      <c r="G4597" s="540"/>
      <c r="H4597" s="87"/>
      <c r="I4597" s="89"/>
      <c r="Q4597" s="89"/>
      <c r="R4597" s="89"/>
      <c r="S4597" s="89"/>
      <c r="T4597" s="89"/>
      <c r="U4597" s="89"/>
      <c r="V4597" s="89"/>
      <c r="W4597" s="89"/>
      <c r="X4597" s="89"/>
      <c r="Y4597" s="89"/>
      <c r="Z4597" s="89"/>
      <c r="AA4597" s="89"/>
      <c r="AB4597" s="89"/>
      <c r="AC4597" s="89"/>
      <c r="AD4597" s="89"/>
      <c r="AE4597" s="89"/>
    </row>
    <row r="4598" spans="5:31" ht="12.75">
      <c r="E4598" s="87"/>
      <c r="F4598" s="87"/>
      <c r="G4598" s="540"/>
      <c r="H4598" s="87"/>
      <c r="I4598" s="89"/>
      <c r="Q4598" s="89"/>
      <c r="R4598" s="89"/>
      <c r="S4598" s="89"/>
      <c r="T4598" s="89"/>
      <c r="U4598" s="89"/>
      <c r="V4598" s="89"/>
      <c r="W4598" s="89"/>
      <c r="X4598" s="89"/>
      <c r="Y4598" s="89"/>
      <c r="Z4598" s="89"/>
      <c r="AA4598" s="89"/>
      <c r="AB4598" s="89"/>
      <c r="AC4598" s="89"/>
      <c r="AD4598" s="89"/>
      <c r="AE4598" s="89"/>
    </row>
    <row r="4599" spans="5:31" ht="12.75">
      <c r="E4599" s="87"/>
      <c r="F4599" s="87"/>
      <c r="G4599" s="540"/>
      <c r="H4599" s="87"/>
      <c r="I4599" s="89"/>
      <c r="Q4599" s="89"/>
      <c r="R4599" s="89"/>
      <c r="S4599" s="89"/>
      <c r="T4599" s="89"/>
      <c r="U4599" s="89"/>
      <c r="V4599" s="89"/>
      <c r="W4599" s="89"/>
      <c r="X4599" s="89"/>
      <c r="Y4599" s="89"/>
      <c r="Z4599" s="89"/>
      <c r="AA4599" s="89"/>
      <c r="AB4599" s="89"/>
      <c r="AC4599" s="89"/>
      <c r="AD4599" s="89"/>
      <c r="AE4599" s="89"/>
    </row>
    <row r="4600" spans="5:31" ht="12.75">
      <c r="E4600" s="87"/>
      <c r="F4600" s="87"/>
      <c r="G4600" s="540"/>
      <c r="H4600" s="87"/>
      <c r="I4600" s="89"/>
      <c r="Q4600" s="89"/>
      <c r="R4600" s="89"/>
      <c r="S4600" s="89"/>
      <c r="T4600" s="89"/>
      <c r="U4600" s="89"/>
      <c r="V4600" s="89"/>
      <c r="W4600" s="89"/>
      <c r="X4600" s="89"/>
      <c r="Y4600" s="89"/>
      <c r="Z4600" s="89"/>
      <c r="AA4600" s="89"/>
      <c r="AB4600" s="89"/>
      <c r="AC4600" s="89"/>
      <c r="AD4600" s="89"/>
      <c r="AE4600" s="89"/>
    </row>
    <row r="4601" spans="5:31" ht="12.75">
      <c r="E4601" s="87"/>
      <c r="F4601" s="87"/>
      <c r="G4601" s="540"/>
      <c r="H4601" s="87"/>
      <c r="I4601" s="89"/>
      <c r="Q4601" s="89"/>
      <c r="R4601" s="89"/>
      <c r="S4601" s="89"/>
      <c r="T4601" s="89"/>
      <c r="U4601" s="89"/>
      <c r="V4601" s="89"/>
      <c r="W4601" s="89"/>
      <c r="X4601" s="89"/>
      <c r="Y4601" s="89"/>
      <c r="Z4601" s="89"/>
      <c r="AA4601" s="89"/>
      <c r="AB4601" s="89"/>
      <c r="AC4601" s="89"/>
      <c r="AD4601" s="89"/>
      <c r="AE4601" s="89"/>
    </row>
    <row r="4602" spans="5:31" ht="12.75">
      <c r="E4602" s="87"/>
      <c r="F4602" s="87"/>
      <c r="G4602" s="540"/>
      <c r="H4602" s="87"/>
      <c r="I4602" s="89"/>
      <c r="Q4602" s="89"/>
      <c r="R4602" s="89"/>
      <c r="S4602" s="89"/>
      <c r="T4602" s="89"/>
      <c r="U4602" s="89"/>
      <c r="V4602" s="89"/>
      <c r="W4602" s="89"/>
      <c r="X4602" s="89"/>
      <c r="Y4602" s="89"/>
      <c r="Z4602" s="89"/>
      <c r="AA4602" s="89"/>
      <c r="AB4602" s="89"/>
      <c r="AC4602" s="89"/>
      <c r="AD4602" s="89"/>
      <c r="AE4602" s="89"/>
    </row>
    <row r="4603" spans="5:31" ht="12.75">
      <c r="E4603" s="87"/>
      <c r="F4603" s="87"/>
      <c r="G4603" s="540"/>
      <c r="H4603" s="87"/>
      <c r="I4603" s="89"/>
      <c r="Q4603" s="89"/>
      <c r="R4603" s="89"/>
      <c r="S4603" s="89"/>
      <c r="T4603" s="89"/>
      <c r="U4603" s="89"/>
      <c r="V4603" s="89"/>
      <c r="W4603" s="89"/>
      <c r="X4603" s="89"/>
      <c r="Y4603" s="89"/>
      <c r="Z4603" s="89"/>
      <c r="AA4603" s="89"/>
      <c r="AB4603" s="89"/>
      <c r="AC4603" s="89"/>
      <c r="AD4603" s="89"/>
      <c r="AE4603" s="89"/>
    </row>
    <row r="4604" spans="5:31" ht="12.75">
      <c r="E4604" s="87"/>
      <c r="F4604" s="87"/>
      <c r="G4604" s="540"/>
      <c r="H4604" s="87"/>
      <c r="I4604" s="89"/>
      <c r="Q4604" s="89"/>
      <c r="R4604" s="89"/>
      <c r="S4604" s="89"/>
      <c r="T4604" s="89"/>
      <c r="U4604" s="89"/>
      <c r="V4604" s="89"/>
      <c r="W4604" s="89"/>
      <c r="X4604" s="89"/>
      <c r="Y4604" s="89"/>
      <c r="Z4604" s="89"/>
      <c r="AA4604" s="89"/>
      <c r="AB4604" s="89"/>
      <c r="AC4604" s="89"/>
      <c r="AD4604" s="89"/>
      <c r="AE4604" s="89"/>
    </row>
    <row r="4605" spans="5:31" ht="12.75">
      <c r="E4605" s="87"/>
      <c r="F4605" s="87"/>
      <c r="G4605" s="540"/>
      <c r="H4605" s="87"/>
      <c r="I4605" s="89"/>
      <c r="Q4605" s="89"/>
      <c r="R4605" s="89"/>
      <c r="S4605" s="89"/>
      <c r="T4605" s="89"/>
      <c r="U4605" s="89"/>
      <c r="V4605" s="89"/>
      <c r="W4605" s="89"/>
      <c r="X4605" s="89"/>
      <c r="Y4605" s="89"/>
      <c r="Z4605" s="89"/>
      <c r="AA4605" s="89"/>
      <c r="AB4605" s="89"/>
      <c r="AC4605" s="89"/>
      <c r="AD4605" s="89"/>
      <c r="AE4605" s="89"/>
    </row>
    <row r="4606" spans="5:31" ht="12.75">
      <c r="E4606" s="87"/>
      <c r="F4606" s="87"/>
      <c r="G4606" s="540"/>
      <c r="H4606" s="87"/>
      <c r="I4606" s="89"/>
      <c r="Q4606" s="89"/>
      <c r="R4606" s="89"/>
      <c r="S4606" s="89"/>
      <c r="T4606" s="89"/>
      <c r="U4606" s="89"/>
      <c r="V4606" s="89"/>
      <c r="W4606" s="89"/>
      <c r="X4606" s="89"/>
      <c r="Y4606" s="89"/>
      <c r="Z4606" s="89"/>
      <c r="AA4606" s="89"/>
      <c r="AB4606" s="89"/>
      <c r="AC4606" s="89"/>
      <c r="AD4606" s="89"/>
      <c r="AE4606" s="89"/>
    </row>
    <row r="4607" spans="5:31" ht="12.75">
      <c r="E4607" s="87"/>
      <c r="F4607" s="87"/>
      <c r="G4607" s="540"/>
      <c r="H4607" s="87"/>
      <c r="I4607" s="89"/>
      <c r="Q4607" s="89"/>
      <c r="R4607" s="89"/>
      <c r="S4607" s="89"/>
      <c r="T4607" s="89"/>
      <c r="U4607" s="89"/>
      <c r="V4607" s="89"/>
      <c r="W4607" s="89"/>
      <c r="X4607" s="89"/>
      <c r="Y4607" s="89"/>
      <c r="Z4607" s="89"/>
      <c r="AA4607" s="89"/>
      <c r="AB4607" s="89"/>
      <c r="AC4607" s="89"/>
      <c r="AD4607" s="89"/>
      <c r="AE4607" s="89"/>
    </row>
    <row r="4608" spans="5:31" ht="12.75">
      <c r="E4608" s="87"/>
      <c r="F4608" s="87"/>
      <c r="G4608" s="540"/>
      <c r="H4608" s="87"/>
      <c r="I4608" s="89"/>
      <c r="Q4608" s="89"/>
      <c r="R4608" s="89"/>
      <c r="S4608" s="89"/>
      <c r="T4608" s="89"/>
      <c r="U4608" s="89"/>
      <c r="V4608" s="89"/>
      <c r="W4608" s="89"/>
      <c r="X4608" s="89"/>
      <c r="Y4608" s="89"/>
      <c r="Z4608" s="89"/>
      <c r="AA4608" s="89"/>
      <c r="AB4608" s="89"/>
      <c r="AC4608" s="89"/>
      <c r="AD4608" s="89"/>
      <c r="AE4608" s="89"/>
    </row>
    <row r="4609" spans="5:31" ht="12.75">
      <c r="E4609" s="87"/>
      <c r="F4609" s="87"/>
      <c r="G4609" s="540"/>
      <c r="H4609" s="87"/>
      <c r="I4609" s="89"/>
      <c r="Q4609" s="89"/>
      <c r="R4609" s="89"/>
      <c r="S4609" s="89"/>
      <c r="T4609" s="89"/>
      <c r="U4609" s="89"/>
      <c r="V4609" s="89"/>
      <c r="W4609" s="89"/>
      <c r="X4609" s="89"/>
      <c r="Y4609" s="89"/>
      <c r="Z4609" s="89"/>
      <c r="AA4609" s="89"/>
      <c r="AB4609" s="89"/>
      <c r="AC4609" s="89"/>
      <c r="AD4609" s="89"/>
      <c r="AE4609" s="89"/>
    </row>
    <row r="4610" spans="5:31" ht="12.75">
      <c r="E4610" s="87"/>
      <c r="F4610" s="87"/>
      <c r="G4610" s="540"/>
      <c r="H4610" s="87"/>
      <c r="I4610" s="89"/>
      <c r="Q4610" s="89"/>
      <c r="R4610" s="89"/>
      <c r="S4610" s="89"/>
      <c r="T4610" s="89"/>
      <c r="U4610" s="89"/>
      <c r="V4610" s="89"/>
      <c r="W4610" s="89"/>
      <c r="X4610" s="89"/>
      <c r="Y4610" s="89"/>
      <c r="Z4610" s="89"/>
      <c r="AA4610" s="89"/>
      <c r="AB4610" s="89"/>
      <c r="AC4610" s="89"/>
      <c r="AD4610" s="89"/>
      <c r="AE4610" s="89"/>
    </row>
    <row r="4611" spans="5:31" ht="12.75">
      <c r="E4611" s="87"/>
      <c r="F4611" s="87"/>
      <c r="G4611" s="540"/>
      <c r="H4611" s="87"/>
      <c r="I4611" s="89"/>
      <c r="Q4611" s="89"/>
      <c r="R4611" s="89"/>
      <c r="S4611" s="89"/>
      <c r="T4611" s="89"/>
      <c r="U4611" s="89"/>
      <c r="V4611" s="89"/>
      <c r="W4611" s="89"/>
      <c r="X4611" s="89"/>
      <c r="Y4611" s="89"/>
      <c r="Z4611" s="89"/>
      <c r="AA4611" s="89"/>
      <c r="AB4611" s="89"/>
      <c r="AC4611" s="89"/>
      <c r="AD4611" s="89"/>
      <c r="AE4611" s="89"/>
    </row>
    <row r="4612" spans="5:31" ht="12.75">
      <c r="E4612" s="87"/>
      <c r="F4612" s="87"/>
      <c r="G4612" s="540"/>
      <c r="H4612" s="87"/>
      <c r="I4612" s="89"/>
      <c r="Q4612" s="89"/>
      <c r="R4612" s="89"/>
      <c r="S4612" s="89"/>
      <c r="T4612" s="89"/>
      <c r="U4612" s="89"/>
      <c r="V4612" s="89"/>
      <c r="W4612" s="89"/>
      <c r="X4612" s="89"/>
      <c r="Y4612" s="89"/>
      <c r="Z4612" s="89"/>
      <c r="AA4612" s="89"/>
      <c r="AB4612" s="89"/>
      <c r="AC4612" s="89"/>
      <c r="AD4612" s="89"/>
      <c r="AE4612" s="89"/>
    </row>
    <row r="4613" spans="5:31" ht="12.75">
      <c r="E4613" s="87"/>
      <c r="F4613" s="87"/>
      <c r="G4613" s="540"/>
      <c r="H4613" s="87"/>
      <c r="I4613" s="89"/>
      <c r="Q4613" s="89"/>
      <c r="R4613" s="89"/>
      <c r="S4613" s="89"/>
      <c r="T4613" s="89"/>
      <c r="U4613" s="89"/>
      <c r="V4613" s="89"/>
      <c r="W4613" s="89"/>
      <c r="X4613" s="89"/>
      <c r="Y4613" s="89"/>
      <c r="Z4613" s="89"/>
      <c r="AA4613" s="89"/>
      <c r="AB4613" s="89"/>
      <c r="AC4613" s="89"/>
      <c r="AD4613" s="89"/>
      <c r="AE4613" s="89"/>
    </row>
    <row r="4614" spans="5:31" ht="12.75">
      <c r="E4614" s="87"/>
      <c r="F4614" s="87"/>
      <c r="G4614" s="540"/>
      <c r="H4614" s="87"/>
      <c r="I4614" s="89"/>
      <c r="Q4614" s="89"/>
      <c r="R4614" s="89"/>
      <c r="S4614" s="89"/>
      <c r="T4614" s="89"/>
      <c r="U4614" s="89"/>
      <c r="V4614" s="89"/>
      <c r="W4614" s="89"/>
      <c r="X4614" s="89"/>
      <c r="Y4614" s="89"/>
      <c r="Z4614" s="89"/>
      <c r="AA4614" s="89"/>
      <c r="AB4614" s="89"/>
      <c r="AC4614" s="89"/>
      <c r="AD4614" s="89"/>
      <c r="AE4614" s="89"/>
    </row>
    <row r="4615" spans="5:31" ht="12.75">
      <c r="E4615" s="87"/>
      <c r="F4615" s="87"/>
      <c r="G4615" s="540"/>
      <c r="H4615" s="87"/>
      <c r="I4615" s="89"/>
      <c r="Q4615" s="89"/>
      <c r="R4615" s="89"/>
      <c r="S4615" s="89"/>
      <c r="T4615" s="89"/>
      <c r="U4615" s="89"/>
      <c r="V4615" s="89"/>
      <c r="W4615" s="89"/>
      <c r="X4615" s="89"/>
      <c r="Y4615" s="89"/>
      <c r="Z4615" s="89"/>
      <c r="AA4615" s="89"/>
      <c r="AB4615" s="89"/>
      <c r="AC4615" s="89"/>
      <c r="AD4615" s="89"/>
      <c r="AE4615" s="89"/>
    </row>
    <row r="4616" spans="5:31" ht="12.75">
      <c r="E4616" s="87"/>
      <c r="F4616" s="87"/>
      <c r="G4616" s="540"/>
      <c r="H4616" s="87"/>
      <c r="I4616" s="89"/>
      <c r="Q4616" s="89"/>
      <c r="R4616" s="89"/>
      <c r="S4616" s="89"/>
      <c r="T4616" s="89"/>
      <c r="U4616" s="89"/>
      <c r="V4616" s="89"/>
      <c r="W4616" s="89"/>
      <c r="X4616" s="89"/>
      <c r="Y4616" s="89"/>
      <c r="Z4616" s="89"/>
      <c r="AA4616" s="89"/>
      <c r="AB4616" s="89"/>
      <c r="AC4616" s="89"/>
      <c r="AD4616" s="89"/>
      <c r="AE4616" s="89"/>
    </row>
    <row r="4617" spans="5:31" ht="12.75">
      <c r="E4617" s="87"/>
      <c r="F4617" s="87"/>
      <c r="G4617" s="540"/>
      <c r="H4617" s="87"/>
      <c r="I4617" s="89"/>
      <c r="Q4617" s="89"/>
      <c r="R4617" s="89"/>
      <c r="S4617" s="89"/>
      <c r="T4617" s="89"/>
      <c r="U4617" s="89"/>
      <c r="V4617" s="89"/>
      <c r="W4617" s="89"/>
      <c r="X4617" s="89"/>
      <c r="Y4617" s="89"/>
      <c r="Z4617" s="89"/>
      <c r="AA4617" s="89"/>
      <c r="AB4617" s="89"/>
      <c r="AC4617" s="89"/>
      <c r="AD4617" s="89"/>
      <c r="AE4617" s="89"/>
    </row>
    <row r="4618" spans="5:31" ht="12.75">
      <c r="E4618" s="87"/>
      <c r="F4618" s="87"/>
      <c r="G4618" s="540"/>
      <c r="H4618" s="87"/>
      <c r="I4618" s="89"/>
      <c r="Q4618" s="89"/>
      <c r="R4618" s="89"/>
      <c r="S4618" s="89"/>
      <c r="T4618" s="89"/>
      <c r="U4618" s="89"/>
      <c r="V4618" s="89"/>
      <c r="W4618" s="89"/>
      <c r="X4618" s="89"/>
      <c r="Y4618" s="89"/>
      <c r="Z4618" s="89"/>
      <c r="AA4618" s="89"/>
      <c r="AB4618" s="89"/>
      <c r="AC4618" s="89"/>
      <c r="AD4618" s="89"/>
      <c r="AE4618" s="89"/>
    </row>
    <row r="4619" spans="5:31" ht="12.75">
      <c r="E4619" s="87"/>
      <c r="F4619" s="87"/>
      <c r="G4619" s="540"/>
      <c r="H4619" s="87"/>
      <c r="I4619" s="89"/>
      <c r="Q4619" s="89"/>
      <c r="R4619" s="89"/>
      <c r="S4619" s="89"/>
      <c r="T4619" s="89"/>
      <c r="U4619" s="89"/>
      <c r="V4619" s="89"/>
      <c r="W4619" s="89"/>
      <c r="X4619" s="89"/>
      <c r="Y4619" s="89"/>
      <c r="Z4619" s="89"/>
      <c r="AA4619" s="89"/>
      <c r="AB4619" s="89"/>
      <c r="AC4619" s="89"/>
      <c r="AD4619" s="89"/>
      <c r="AE4619" s="89"/>
    </row>
    <row r="4620" spans="5:31" ht="12.75">
      <c r="E4620" s="87"/>
      <c r="F4620" s="87"/>
      <c r="G4620" s="540"/>
      <c r="H4620" s="87"/>
      <c r="I4620" s="89"/>
      <c r="Q4620" s="89"/>
      <c r="R4620" s="89"/>
      <c r="S4620" s="89"/>
      <c r="T4620" s="89"/>
      <c r="U4620" s="89"/>
      <c r="V4620" s="89"/>
      <c r="W4620" s="89"/>
      <c r="X4620" s="89"/>
      <c r="Y4620" s="89"/>
      <c r="Z4620" s="89"/>
      <c r="AA4620" s="89"/>
      <c r="AB4620" s="89"/>
      <c r="AC4620" s="89"/>
      <c r="AD4620" s="89"/>
      <c r="AE4620" s="89"/>
    </row>
    <row r="4621" spans="5:31" ht="12.75">
      <c r="E4621" s="87"/>
      <c r="F4621" s="87"/>
      <c r="G4621" s="540"/>
      <c r="H4621" s="87"/>
      <c r="I4621" s="89"/>
      <c r="Q4621" s="89"/>
      <c r="R4621" s="89"/>
      <c r="S4621" s="89"/>
      <c r="T4621" s="89"/>
      <c r="U4621" s="89"/>
      <c r="V4621" s="89"/>
      <c r="W4621" s="89"/>
      <c r="X4621" s="89"/>
      <c r="Y4621" s="89"/>
      <c r="Z4621" s="89"/>
      <c r="AA4621" s="89"/>
      <c r="AB4621" s="89"/>
      <c r="AC4621" s="89"/>
      <c r="AD4621" s="89"/>
      <c r="AE4621" s="89"/>
    </row>
    <row r="4622" spans="5:31" ht="12.75">
      <c r="E4622" s="87"/>
      <c r="F4622" s="87"/>
      <c r="G4622" s="540"/>
      <c r="H4622" s="87"/>
      <c r="I4622" s="89"/>
      <c r="Q4622" s="89"/>
      <c r="R4622" s="89"/>
      <c r="S4622" s="89"/>
      <c r="T4622" s="89"/>
      <c r="U4622" s="89"/>
      <c r="V4622" s="89"/>
      <c r="W4622" s="89"/>
      <c r="X4622" s="89"/>
      <c r="Y4622" s="89"/>
      <c r="Z4622" s="89"/>
      <c r="AA4622" s="89"/>
      <c r="AB4622" s="89"/>
      <c r="AC4622" s="89"/>
      <c r="AD4622" s="89"/>
      <c r="AE4622" s="89"/>
    </row>
    <row r="4623" spans="5:31" ht="12.75">
      <c r="E4623" s="87"/>
      <c r="F4623" s="87"/>
      <c r="G4623" s="540"/>
      <c r="H4623" s="87"/>
      <c r="I4623" s="89"/>
      <c r="Q4623" s="89"/>
      <c r="R4623" s="89"/>
      <c r="S4623" s="89"/>
      <c r="T4623" s="89"/>
      <c r="U4623" s="89"/>
      <c r="V4623" s="89"/>
      <c r="W4623" s="89"/>
      <c r="X4623" s="89"/>
      <c r="Y4623" s="89"/>
      <c r="Z4623" s="89"/>
      <c r="AA4623" s="89"/>
      <c r="AB4623" s="89"/>
      <c r="AC4623" s="89"/>
      <c r="AD4623" s="89"/>
      <c r="AE4623" s="89"/>
    </row>
    <row r="4624" spans="5:31" ht="12.75">
      <c r="E4624" s="87"/>
      <c r="F4624" s="87"/>
      <c r="G4624" s="540"/>
      <c r="H4624" s="87"/>
      <c r="I4624" s="89"/>
      <c r="Q4624" s="89"/>
      <c r="R4624" s="89"/>
      <c r="S4624" s="89"/>
      <c r="T4624" s="89"/>
      <c r="U4624" s="89"/>
      <c r="V4624" s="89"/>
      <c r="W4624" s="89"/>
      <c r="X4624" s="89"/>
      <c r="Y4624" s="89"/>
      <c r="Z4624" s="89"/>
      <c r="AA4624" s="89"/>
      <c r="AB4624" s="89"/>
      <c r="AC4624" s="89"/>
      <c r="AD4624" s="89"/>
      <c r="AE4624" s="89"/>
    </row>
    <row r="4625" spans="5:31" ht="12.75">
      <c r="E4625" s="87"/>
      <c r="F4625" s="87"/>
      <c r="G4625" s="540"/>
      <c r="H4625" s="87"/>
      <c r="I4625" s="89"/>
      <c r="Q4625" s="89"/>
      <c r="R4625" s="89"/>
      <c r="S4625" s="89"/>
      <c r="T4625" s="89"/>
      <c r="U4625" s="89"/>
      <c r="V4625" s="89"/>
      <c r="W4625" s="89"/>
      <c r="X4625" s="89"/>
      <c r="Y4625" s="89"/>
      <c r="Z4625" s="89"/>
      <c r="AA4625" s="89"/>
      <c r="AB4625" s="89"/>
      <c r="AC4625" s="89"/>
      <c r="AD4625" s="89"/>
      <c r="AE4625" s="89"/>
    </row>
    <row r="4626" spans="5:31" ht="12.75">
      <c r="E4626" s="87"/>
      <c r="F4626" s="87"/>
      <c r="G4626" s="540"/>
      <c r="H4626" s="87"/>
      <c r="I4626" s="89"/>
      <c r="Q4626" s="89"/>
      <c r="R4626" s="89"/>
      <c r="S4626" s="89"/>
      <c r="T4626" s="89"/>
      <c r="U4626" s="89"/>
      <c r="V4626" s="89"/>
      <c r="W4626" s="89"/>
      <c r="X4626" s="89"/>
      <c r="Y4626" s="89"/>
      <c r="Z4626" s="89"/>
      <c r="AA4626" s="89"/>
      <c r="AB4626" s="89"/>
      <c r="AC4626" s="89"/>
      <c r="AD4626" s="89"/>
      <c r="AE4626" s="89"/>
    </row>
    <row r="4627" spans="5:31" ht="12.75">
      <c r="E4627" s="87"/>
      <c r="F4627" s="87"/>
      <c r="G4627" s="540"/>
      <c r="H4627" s="87"/>
      <c r="I4627" s="89"/>
      <c r="Q4627" s="89"/>
      <c r="R4627" s="89"/>
      <c r="S4627" s="89"/>
      <c r="T4627" s="89"/>
      <c r="U4627" s="89"/>
      <c r="V4627" s="89"/>
      <c r="W4627" s="89"/>
      <c r="X4627" s="89"/>
      <c r="Y4627" s="89"/>
      <c r="Z4627" s="89"/>
      <c r="AA4627" s="89"/>
      <c r="AB4627" s="89"/>
      <c r="AC4627" s="89"/>
      <c r="AD4627" s="89"/>
      <c r="AE4627" s="89"/>
    </row>
    <row r="4628" spans="5:31" ht="12.75">
      <c r="E4628" s="87"/>
      <c r="F4628" s="87"/>
      <c r="G4628" s="540"/>
      <c r="H4628" s="87"/>
      <c r="I4628" s="89"/>
      <c r="Q4628" s="89"/>
      <c r="R4628" s="89"/>
      <c r="S4628" s="89"/>
      <c r="T4628" s="89"/>
      <c r="U4628" s="89"/>
      <c r="V4628" s="89"/>
      <c r="W4628" s="89"/>
      <c r="X4628" s="89"/>
      <c r="Y4628" s="89"/>
      <c r="Z4628" s="89"/>
      <c r="AA4628" s="89"/>
      <c r="AB4628" s="89"/>
      <c r="AC4628" s="89"/>
      <c r="AD4628" s="89"/>
      <c r="AE4628" s="89"/>
    </row>
    <row r="4629" spans="5:31" ht="12.75">
      <c r="E4629" s="87"/>
      <c r="F4629" s="87"/>
      <c r="G4629" s="540"/>
      <c r="H4629" s="87"/>
      <c r="I4629" s="89"/>
      <c r="Q4629" s="89"/>
      <c r="R4629" s="89"/>
      <c r="S4629" s="89"/>
      <c r="T4629" s="89"/>
      <c r="U4629" s="89"/>
      <c r="V4629" s="89"/>
      <c r="W4629" s="89"/>
      <c r="X4629" s="89"/>
      <c r="Y4629" s="89"/>
      <c r="Z4629" s="89"/>
      <c r="AA4629" s="89"/>
      <c r="AB4629" s="89"/>
      <c r="AC4629" s="89"/>
      <c r="AD4629" s="89"/>
      <c r="AE4629" s="89"/>
    </row>
    <row r="4630" spans="5:31" ht="12.75">
      <c r="E4630" s="87"/>
      <c r="F4630" s="87"/>
      <c r="G4630" s="540"/>
      <c r="H4630" s="87"/>
      <c r="I4630" s="89"/>
      <c r="Q4630" s="89"/>
      <c r="R4630" s="89"/>
      <c r="S4630" s="89"/>
      <c r="T4630" s="89"/>
      <c r="U4630" s="89"/>
      <c r="V4630" s="89"/>
      <c r="W4630" s="89"/>
      <c r="X4630" s="89"/>
      <c r="Y4630" s="89"/>
      <c r="Z4630" s="89"/>
      <c r="AA4630" s="89"/>
      <c r="AB4630" s="89"/>
      <c r="AC4630" s="89"/>
      <c r="AD4630" s="89"/>
      <c r="AE4630" s="89"/>
    </row>
    <row r="4631" spans="5:31" ht="12.75">
      <c r="E4631" s="87"/>
      <c r="F4631" s="87"/>
      <c r="G4631" s="540"/>
      <c r="H4631" s="87"/>
      <c r="I4631" s="89"/>
      <c r="Q4631" s="89"/>
      <c r="R4631" s="89"/>
      <c r="S4631" s="89"/>
      <c r="T4631" s="89"/>
      <c r="U4631" s="89"/>
      <c r="V4631" s="89"/>
      <c r="W4631" s="89"/>
      <c r="X4631" s="89"/>
      <c r="Y4631" s="89"/>
      <c r="Z4631" s="89"/>
      <c r="AA4631" s="89"/>
      <c r="AB4631" s="89"/>
      <c r="AC4631" s="89"/>
      <c r="AD4631" s="89"/>
      <c r="AE4631" s="89"/>
    </row>
    <row r="4632" spans="5:31" ht="12.75">
      <c r="E4632" s="87"/>
      <c r="F4632" s="87"/>
      <c r="G4632" s="540"/>
      <c r="H4632" s="87"/>
      <c r="I4632" s="89"/>
      <c r="Q4632" s="89"/>
      <c r="R4632" s="89"/>
      <c r="S4632" s="89"/>
      <c r="T4632" s="89"/>
      <c r="U4632" s="89"/>
      <c r="V4632" s="89"/>
      <c r="W4632" s="89"/>
      <c r="X4632" s="89"/>
      <c r="Y4632" s="89"/>
      <c r="Z4632" s="89"/>
      <c r="AA4632" s="89"/>
      <c r="AB4632" s="89"/>
      <c r="AC4632" s="89"/>
      <c r="AD4632" s="89"/>
      <c r="AE4632" s="89"/>
    </row>
    <row r="4633" spans="5:31" ht="12.75">
      <c r="E4633" s="87"/>
      <c r="F4633" s="87"/>
      <c r="G4633" s="540"/>
      <c r="H4633" s="87"/>
      <c r="I4633" s="89"/>
      <c r="Q4633" s="89"/>
      <c r="R4633" s="89"/>
      <c r="S4633" s="89"/>
      <c r="T4633" s="89"/>
      <c r="U4633" s="89"/>
      <c r="V4633" s="89"/>
      <c r="W4633" s="89"/>
      <c r="X4633" s="89"/>
      <c r="Y4633" s="89"/>
      <c r="Z4633" s="89"/>
      <c r="AA4633" s="89"/>
      <c r="AB4633" s="89"/>
      <c r="AC4633" s="89"/>
      <c r="AD4633" s="89"/>
      <c r="AE4633" s="89"/>
    </row>
    <row r="4634" spans="5:31" ht="12.75">
      <c r="E4634" s="87"/>
      <c r="F4634" s="87"/>
      <c r="G4634" s="540"/>
      <c r="H4634" s="87"/>
      <c r="I4634" s="89"/>
      <c r="Q4634" s="89"/>
      <c r="R4634" s="89"/>
      <c r="S4634" s="89"/>
      <c r="T4634" s="89"/>
      <c r="U4634" s="89"/>
      <c r="V4634" s="89"/>
      <c r="W4634" s="89"/>
      <c r="X4634" s="89"/>
      <c r="Y4634" s="89"/>
      <c r="Z4634" s="89"/>
      <c r="AA4634" s="89"/>
      <c r="AB4634" s="89"/>
      <c r="AC4634" s="89"/>
      <c r="AD4634" s="89"/>
      <c r="AE4634" s="89"/>
    </row>
    <row r="4635" spans="5:31" ht="12.75">
      <c r="E4635" s="87"/>
      <c r="F4635" s="87"/>
      <c r="G4635" s="540"/>
      <c r="H4635" s="87"/>
      <c r="I4635" s="89"/>
      <c r="Q4635" s="89"/>
      <c r="R4635" s="89"/>
      <c r="S4635" s="89"/>
      <c r="T4635" s="89"/>
      <c r="U4635" s="89"/>
      <c r="V4635" s="89"/>
      <c r="W4635" s="89"/>
      <c r="X4635" s="89"/>
      <c r="Y4635" s="89"/>
      <c r="Z4635" s="89"/>
      <c r="AA4635" s="89"/>
      <c r="AB4635" s="89"/>
      <c r="AC4635" s="89"/>
      <c r="AD4635" s="89"/>
      <c r="AE4635" s="89"/>
    </row>
    <row r="4636" spans="5:31" ht="12.75">
      <c r="E4636" s="87"/>
      <c r="F4636" s="87"/>
      <c r="G4636" s="540"/>
      <c r="H4636" s="87"/>
      <c r="I4636" s="89"/>
      <c r="Q4636" s="89"/>
      <c r="R4636" s="89"/>
      <c r="S4636" s="89"/>
      <c r="T4636" s="89"/>
      <c r="U4636" s="89"/>
      <c r="V4636" s="89"/>
      <c r="W4636" s="89"/>
      <c r="X4636" s="89"/>
      <c r="Y4636" s="89"/>
      <c r="Z4636" s="89"/>
      <c r="AA4636" s="89"/>
      <c r="AB4636" s="89"/>
      <c r="AC4636" s="89"/>
      <c r="AD4636" s="89"/>
      <c r="AE4636" s="89"/>
    </row>
    <row r="4637" spans="5:31" ht="12.75">
      <c r="E4637" s="87"/>
      <c r="F4637" s="87"/>
      <c r="G4637" s="540"/>
      <c r="H4637" s="87"/>
      <c r="I4637" s="89"/>
      <c r="Q4637" s="89"/>
      <c r="R4637" s="89"/>
      <c r="S4637" s="89"/>
      <c r="T4637" s="89"/>
      <c r="U4637" s="89"/>
      <c r="V4637" s="89"/>
      <c r="W4637" s="89"/>
      <c r="X4637" s="89"/>
      <c r="Y4637" s="89"/>
      <c r="Z4637" s="89"/>
      <c r="AA4637" s="89"/>
      <c r="AB4637" s="89"/>
      <c r="AC4637" s="89"/>
      <c r="AD4637" s="89"/>
      <c r="AE4637" s="89"/>
    </row>
    <row r="4638" spans="5:31" ht="12.75">
      <c r="E4638" s="87"/>
      <c r="F4638" s="87"/>
      <c r="G4638" s="540"/>
      <c r="H4638" s="87"/>
      <c r="I4638" s="89"/>
      <c r="Q4638" s="89"/>
      <c r="R4638" s="89"/>
      <c r="S4638" s="89"/>
      <c r="T4638" s="89"/>
      <c r="U4638" s="89"/>
      <c r="V4638" s="89"/>
      <c r="W4638" s="89"/>
      <c r="X4638" s="89"/>
      <c r="Y4638" s="89"/>
      <c r="Z4638" s="89"/>
      <c r="AA4638" s="89"/>
      <c r="AB4638" s="89"/>
      <c r="AC4638" s="89"/>
      <c r="AD4638" s="89"/>
      <c r="AE4638" s="89"/>
    </row>
    <row r="4639" spans="5:31" ht="12.75">
      <c r="E4639" s="87"/>
      <c r="F4639" s="87"/>
      <c r="G4639" s="540"/>
      <c r="H4639" s="87"/>
      <c r="I4639" s="89"/>
      <c r="Q4639" s="89"/>
      <c r="R4639" s="89"/>
      <c r="S4639" s="89"/>
      <c r="T4639" s="89"/>
      <c r="U4639" s="89"/>
      <c r="V4639" s="89"/>
      <c r="W4639" s="89"/>
      <c r="X4639" s="89"/>
      <c r="Y4639" s="89"/>
      <c r="Z4639" s="89"/>
      <c r="AA4639" s="89"/>
      <c r="AB4639" s="89"/>
      <c r="AC4639" s="89"/>
      <c r="AD4639" s="89"/>
      <c r="AE4639" s="89"/>
    </row>
    <row r="4640" spans="5:31" ht="12.75">
      <c r="E4640" s="87"/>
      <c r="F4640" s="87"/>
      <c r="G4640" s="540"/>
      <c r="H4640" s="87"/>
      <c r="I4640" s="89"/>
      <c r="Q4640" s="89"/>
      <c r="R4640" s="89"/>
      <c r="S4640" s="89"/>
      <c r="T4640" s="89"/>
      <c r="U4640" s="89"/>
      <c r="V4640" s="89"/>
      <c r="W4640" s="89"/>
      <c r="X4640" s="89"/>
      <c r="Y4640" s="89"/>
      <c r="Z4640" s="89"/>
      <c r="AA4640" s="89"/>
      <c r="AB4640" s="89"/>
      <c r="AC4640" s="89"/>
      <c r="AD4640" s="89"/>
      <c r="AE4640" s="89"/>
    </row>
    <row r="4641" spans="5:31" ht="12.75">
      <c r="E4641" s="87"/>
      <c r="F4641" s="87"/>
      <c r="G4641" s="540"/>
      <c r="H4641" s="87"/>
      <c r="I4641" s="89"/>
      <c r="Q4641" s="89"/>
      <c r="R4641" s="89"/>
      <c r="S4641" s="89"/>
      <c r="T4641" s="89"/>
      <c r="U4641" s="89"/>
      <c r="V4641" s="89"/>
      <c r="W4641" s="89"/>
      <c r="X4641" s="89"/>
      <c r="Y4641" s="89"/>
      <c r="Z4641" s="89"/>
      <c r="AA4641" s="89"/>
      <c r="AB4641" s="89"/>
      <c r="AC4641" s="89"/>
      <c r="AD4641" s="89"/>
      <c r="AE4641" s="89"/>
    </row>
    <row r="4642" spans="5:31" ht="12.75">
      <c r="E4642" s="87"/>
      <c r="F4642" s="87"/>
      <c r="G4642" s="540"/>
      <c r="H4642" s="87"/>
      <c r="I4642" s="89"/>
      <c r="Q4642" s="89"/>
      <c r="R4642" s="89"/>
      <c r="S4642" s="89"/>
      <c r="T4642" s="89"/>
      <c r="U4642" s="89"/>
      <c r="V4642" s="89"/>
      <c r="W4642" s="89"/>
      <c r="X4642" s="89"/>
      <c r="Y4642" s="89"/>
      <c r="Z4642" s="89"/>
      <c r="AA4642" s="89"/>
      <c r="AB4642" s="89"/>
      <c r="AC4642" s="89"/>
      <c r="AD4642" s="89"/>
      <c r="AE4642" s="89"/>
    </row>
    <row r="4643" spans="5:31" ht="12.75">
      <c r="E4643" s="87"/>
      <c r="F4643" s="87"/>
      <c r="G4643" s="540"/>
      <c r="H4643" s="87"/>
      <c r="I4643" s="89"/>
      <c r="Q4643" s="89"/>
      <c r="R4643" s="89"/>
      <c r="S4643" s="89"/>
      <c r="T4643" s="89"/>
      <c r="U4643" s="89"/>
      <c r="V4643" s="89"/>
      <c r="W4643" s="89"/>
      <c r="X4643" s="89"/>
      <c r="Y4643" s="89"/>
      <c r="Z4643" s="89"/>
      <c r="AA4643" s="89"/>
      <c r="AB4643" s="89"/>
      <c r="AC4643" s="89"/>
      <c r="AD4643" s="89"/>
      <c r="AE4643" s="89"/>
    </row>
    <row r="4644" spans="5:31" ht="12.75">
      <c r="E4644" s="87"/>
      <c r="F4644" s="87"/>
      <c r="G4644" s="540"/>
      <c r="H4644" s="87"/>
      <c r="I4644" s="89"/>
      <c r="Q4644" s="89"/>
      <c r="R4644" s="89"/>
      <c r="S4644" s="89"/>
      <c r="T4644" s="89"/>
      <c r="U4644" s="89"/>
      <c r="V4644" s="89"/>
      <c r="W4644" s="89"/>
      <c r="X4644" s="89"/>
      <c r="Y4644" s="89"/>
      <c r="Z4644" s="89"/>
      <c r="AA4644" s="89"/>
      <c r="AB4644" s="89"/>
      <c r="AC4644" s="89"/>
      <c r="AD4644" s="89"/>
      <c r="AE4644" s="89"/>
    </row>
    <row r="4645" spans="5:31" ht="12.75">
      <c r="E4645" s="87"/>
      <c r="F4645" s="87"/>
      <c r="G4645" s="540"/>
      <c r="H4645" s="87"/>
      <c r="I4645" s="89"/>
      <c r="Q4645" s="89"/>
      <c r="R4645" s="89"/>
      <c r="S4645" s="89"/>
      <c r="T4645" s="89"/>
      <c r="U4645" s="89"/>
      <c r="V4645" s="89"/>
      <c r="W4645" s="89"/>
      <c r="X4645" s="89"/>
      <c r="Y4645" s="89"/>
      <c r="Z4645" s="89"/>
      <c r="AA4645" s="89"/>
      <c r="AB4645" s="89"/>
      <c r="AC4645" s="89"/>
      <c r="AD4645" s="89"/>
      <c r="AE4645" s="89"/>
    </row>
    <row r="4646" spans="5:31" ht="12.75">
      <c r="E4646" s="87"/>
      <c r="F4646" s="87"/>
      <c r="G4646" s="540"/>
      <c r="H4646" s="87"/>
      <c r="I4646" s="89"/>
      <c r="Q4646" s="89"/>
      <c r="R4646" s="89"/>
      <c r="S4646" s="89"/>
      <c r="T4646" s="89"/>
      <c r="U4646" s="89"/>
      <c r="V4646" s="89"/>
      <c r="W4646" s="89"/>
      <c r="X4646" s="89"/>
      <c r="Y4646" s="89"/>
      <c r="Z4646" s="89"/>
      <c r="AA4646" s="89"/>
      <c r="AB4646" s="89"/>
      <c r="AC4646" s="89"/>
      <c r="AD4646" s="89"/>
      <c r="AE4646" s="89"/>
    </row>
    <row r="4647" spans="5:31" ht="12.75">
      <c r="E4647" s="87"/>
      <c r="F4647" s="87"/>
      <c r="G4647" s="540"/>
      <c r="H4647" s="87"/>
      <c r="I4647" s="89"/>
      <c r="Q4647" s="89"/>
      <c r="R4647" s="89"/>
      <c r="S4647" s="89"/>
      <c r="T4647" s="89"/>
      <c r="U4647" s="89"/>
      <c r="V4647" s="89"/>
      <c r="W4647" s="89"/>
      <c r="X4647" s="89"/>
      <c r="Y4647" s="89"/>
      <c r="Z4647" s="89"/>
      <c r="AA4647" s="89"/>
      <c r="AB4647" s="89"/>
      <c r="AC4647" s="89"/>
      <c r="AD4647" s="89"/>
      <c r="AE4647" s="89"/>
    </row>
    <row r="4648" spans="5:31" ht="12.75">
      <c r="E4648" s="87"/>
      <c r="F4648" s="87"/>
      <c r="G4648" s="540"/>
      <c r="H4648" s="87"/>
      <c r="I4648" s="89"/>
      <c r="Q4648" s="89"/>
      <c r="R4648" s="89"/>
      <c r="S4648" s="89"/>
      <c r="T4648" s="89"/>
      <c r="U4648" s="89"/>
      <c r="V4648" s="89"/>
      <c r="W4648" s="89"/>
      <c r="X4648" s="89"/>
      <c r="Y4648" s="89"/>
      <c r="Z4648" s="89"/>
      <c r="AA4648" s="89"/>
      <c r="AB4648" s="89"/>
      <c r="AC4648" s="89"/>
      <c r="AD4648" s="89"/>
      <c r="AE4648" s="89"/>
    </row>
    <row r="4649" spans="5:31" ht="12.75">
      <c r="E4649" s="87"/>
      <c r="F4649" s="87"/>
      <c r="G4649" s="540"/>
      <c r="H4649" s="87"/>
      <c r="I4649" s="89"/>
      <c r="Q4649" s="89"/>
      <c r="R4649" s="89"/>
      <c r="S4649" s="89"/>
      <c r="T4649" s="89"/>
      <c r="U4649" s="89"/>
      <c r="V4649" s="89"/>
      <c r="W4649" s="89"/>
      <c r="X4649" s="89"/>
      <c r="Y4649" s="89"/>
      <c r="Z4649" s="89"/>
      <c r="AA4649" s="89"/>
      <c r="AB4649" s="89"/>
      <c r="AC4649" s="89"/>
      <c r="AD4649" s="89"/>
      <c r="AE4649" s="89"/>
    </row>
    <row r="4650" spans="5:31" ht="12.75">
      <c r="E4650" s="87"/>
      <c r="F4650" s="87"/>
      <c r="G4650" s="540"/>
      <c r="H4650" s="87"/>
      <c r="I4650" s="89"/>
      <c r="Q4650" s="89"/>
      <c r="R4650" s="89"/>
      <c r="S4650" s="89"/>
      <c r="T4650" s="89"/>
      <c r="U4650" s="89"/>
      <c r="V4650" s="89"/>
      <c r="W4650" s="89"/>
      <c r="X4650" s="89"/>
      <c r="Y4650" s="89"/>
      <c r="Z4650" s="89"/>
      <c r="AA4650" s="89"/>
      <c r="AB4650" s="89"/>
      <c r="AC4650" s="89"/>
      <c r="AD4650" s="89"/>
      <c r="AE4650" s="89"/>
    </row>
    <row r="4651" spans="5:31" ht="12.75">
      <c r="E4651" s="87"/>
      <c r="F4651" s="87"/>
      <c r="G4651" s="540"/>
      <c r="H4651" s="87"/>
      <c r="I4651" s="89"/>
      <c r="Q4651" s="89"/>
      <c r="R4651" s="89"/>
      <c r="S4651" s="89"/>
      <c r="T4651" s="89"/>
      <c r="U4651" s="89"/>
      <c r="V4651" s="89"/>
      <c r="W4651" s="89"/>
      <c r="X4651" s="89"/>
      <c r="Y4651" s="89"/>
      <c r="Z4651" s="89"/>
      <c r="AA4651" s="89"/>
      <c r="AB4651" s="89"/>
      <c r="AC4651" s="89"/>
      <c r="AD4651" s="89"/>
      <c r="AE4651" s="89"/>
    </row>
    <row r="4652" spans="5:31" ht="12.75">
      <c r="E4652" s="87"/>
      <c r="F4652" s="87"/>
      <c r="G4652" s="540"/>
      <c r="H4652" s="87"/>
      <c r="I4652" s="89"/>
      <c r="Q4652" s="89"/>
      <c r="R4652" s="89"/>
      <c r="S4652" s="89"/>
      <c r="T4652" s="89"/>
      <c r="U4652" s="89"/>
      <c r="V4652" s="89"/>
      <c r="W4652" s="89"/>
      <c r="X4652" s="89"/>
      <c r="Y4652" s="89"/>
      <c r="Z4652" s="89"/>
      <c r="AA4652" s="89"/>
      <c r="AB4652" s="89"/>
      <c r="AC4652" s="89"/>
      <c r="AD4652" s="89"/>
      <c r="AE4652" s="89"/>
    </row>
    <row r="4653" spans="5:31" ht="12.75">
      <c r="E4653" s="87"/>
      <c r="F4653" s="87"/>
      <c r="G4653" s="540"/>
      <c r="H4653" s="87"/>
      <c r="I4653" s="89"/>
      <c r="Q4653" s="89"/>
      <c r="R4653" s="89"/>
      <c r="S4653" s="89"/>
      <c r="T4653" s="89"/>
      <c r="U4653" s="89"/>
      <c r="V4653" s="89"/>
      <c r="W4653" s="89"/>
      <c r="X4653" s="89"/>
      <c r="Y4653" s="89"/>
      <c r="Z4653" s="89"/>
      <c r="AA4653" s="89"/>
      <c r="AB4653" s="89"/>
      <c r="AC4653" s="89"/>
      <c r="AD4653" s="89"/>
      <c r="AE4653" s="89"/>
    </row>
    <row r="4654" spans="5:31" ht="12.75">
      <c r="E4654" s="87"/>
      <c r="F4654" s="87"/>
      <c r="G4654" s="540"/>
      <c r="H4654" s="87"/>
      <c r="I4654" s="89"/>
      <c r="Q4654" s="89"/>
      <c r="R4654" s="89"/>
      <c r="S4654" s="89"/>
      <c r="T4654" s="89"/>
      <c r="U4654" s="89"/>
      <c r="V4654" s="89"/>
      <c r="W4654" s="89"/>
      <c r="X4654" s="89"/>
      <c r="Y4654" s="89"/>
      <c r="Z4654" s="89"/>
      <c r="AA4654" s="89"/>
      <c r="AB4654" s="89"/>
      <c r="AC4654" s="89"/>
      <c r="AD4654" s="89"/>
      <c r="AE4654" s="89"/>
    </row>
    <row r="4655" spans="5:31" ht="12.75">
      <c r="E4655" s="87"/>
      <c r="F4655" s="87"/>
      <c r="G4655" s="540"/>
      <c r="H4655" s="87"/>
      <c r="I4655" s="89"/>
      <c r="Q4655" s="89"/>
      <c r="R4655" s="89"/>
      <c r="S4655" s="89"/>
      <c r="T4655" s="89"/>
      <c r="U4655" s="89"/>
      <c r="V4655" s="89"/>
      <c r="W4655" s="89"/>
      <c r="X4655" s="89"/>
      <c r="Y4655" s="89"/>
      <c r="Z4655" s="89"/>
      <c r="AA4655" s="89"/>
      <c r="AB4655" s="89"/>
      <c r="AC4655" s="89"/>
      <c r="AD4655" s="89"/>
      <c r="AE4655" s="89"/>
    </row>
    <row r="4656" spans="5:31" ht="12.75">
      <c r="E4656" s="87"/>
      <c r="F4656" s="87"/>
      <c r="G4656" s="540"/>
      <c r="H4656" s="87"/>
      <c r="I4656" s="89"/>
      <c r="Q4656" s="89"/>
      <c r="R4656" s="89"/>
      <c r="S4656" s="89"/>
      <c r="T4656" s="89"/>
      <c r="U4656" s="89"/>
      <c r="V4656" s="89"/>
      <c r="W4656" s="89"/>
      <c r="X4656" s="89"/>
      <c r="Y4656" s="89"/>
      <c r="Z4656" s="89"/>
      <c r="AA4656" s="89"/>
      <c r="AB4656" s="89"/>
      <c r="AC4656" s="89"/>
      <c r="AD4656" s="89"/>
      <c r="AE4656" s="89"/>
    </row>
    <row r="4657" spans="5:31" ht="12.75">
      <c r="E4657" s="87"/>
      <c r="F4657" s="87"/>
      <c r="G4657" s="540"/>
      <c r="H4657" s="87"/>
      <c r="I4657" s="89"/>
      <c r="Q4657" s="89"/>
      <c r="R4657" s="89"/>
      <c r="S4657" s="89"/>
      <c r="T4657" s="89"/>
      <c r="U4657" s="89"/>
      <c r="V4657" s="89"/>
      <c r="W4657" s="89"/>
      <c r="X4657" s="89"/>
      <c r="Y4657" s="89"/>
      <c r="Z4657" s="89"/>
      <c r="AA4657" s="89"/>
      <c r="AB4657" s="89"/>
      <c r="AC4657" s="89"/>
      <c r="AD4657" s="89"/>
      <c r="AE4657" s="89"/>
    </row>
    <row r="4658" spans="5:31" ht="12.75">
      <c r="E4658" s="87"/>
      <c r="F4658" s="87"/>
      <c r="G4658" s="540"/>
      <c r="H4658" s="87"/>
      <c r="I4658" s="89"/>
      <c r="Q4658" s="89"/>
      <c r="R4658" s="89"/>
      <c r="S4658" s="89"/>
      <c r="T4658" s="89"/>
      <c r="U4658" s="89"/>
      <c r="V4658" s="89"/>
      <c r="W4658" s="89"/>
      <c r="X4658" s="89"/>
      <c r="Y4658" s="89"/>
      <c r="Z4658" s="89"/>
      <c r="AA4658" s="89"/>
      <c r="AB4658" s="89"/>
      <c r="AC4658" s="89"/>
      <c r="AD4658" s="89"/>
      <c r="AE4658" s="89"/>
    </row>
    <row r="4659" spans="5:31" ht="12.75">
      <c r="E4659" s="87"/>
      <c r="F4659" s="87"/>
      <c r="G4659" s="540"/>
      <c r="H4659" s="87"/>
      <c r="I4659" s="89"/>
      <c r="Q4659" s="89"/>
      <c r="R4659" s="89"/>
      <c r="S4659" s="89"/>
      <c r="T4659" s="89"/>
      <c r="U4659" s="89"/>
      <c r="V4659" s="89"/>
      <c r="W4659" s="89"/>
      <c r="X4659" s="89"/>
      <c r="Y4659" s="89"/>
      <c r="Z4659" s="89"/>
      <c r="AA4659" s="89"/>
      <c r="AB4659" s="89"/>
      <c r="AC4659" s="89"/>
      <c r="AD4659" s="89"/>
      <c r="AE4659" s="89"/>
    </row>
    <row r="4660" spans="5:31" ht="12.75">
      <c r="E4660" s="87"/>
      <c r="F4660" s="87"/>
      <c r="G4660" s="540"/>
      <c r="H4660" s="87"/>
      <c r="I4660" s="89"/>
      <c r="Q4660" s="89"/>
      <c r="R4660" s="89"/>
      <c r="S4660" s="89"/>
      <c r="T4660" s="89"/>
      <c r="U4660" s="89"/>
      <c r="V4660" s="89"/>
      <c r="W4660" s="89"/>
      <c r="X4660" s="89"/>
      <c r="Y4660" s="89"/>
      <c r="Z4660" s="89"/>
      <c r="AA4660" s="89"/>
      <c r="AB4660" s="89"/>
      <c r="AC4660" s="89"/>
      <c r="AD4660" s="89"/>
      <c r="AE4660" s="89"/>
    </row>
    <row r="4661" spans="5:31" ht="12.75">
      <c r="E4661" s="87"/>
      <c r="F4661" s="87"/>
      <c r="G4661" s="540"/>
      <c r="H4661" s="87"/>
      <c r="I4661" s="89"/>
      <c r="Q4661" s="89"/>
      <c r="R4661" s="89"/>
      <c r="S4661" s="89"/>
      <c r="T4661" s="89"/>
      <c r="U4661" s="89"/>
      <c r="V4661" s="89"/>
      <c r="W4661" s="89"/>
      <c r="X4661" s="89"/>
      <c r="Y4661" s="89"/>
      <c r="Z4661" s="89"/>
      <c r="AA4661" s="89"/>
      <c r="AB4661" s="89"/>
      <c r="AC4661" s="89"/>
      <c r="AD4661" s="89"/>
      <c r="AE4661" s="89"/>
    </row>
    <row r="4662" spans="5:31" ht="12.75">
      <c r="E4662" s="87"/>
      <c r="F4662" s="87"/>
      <c r="G4662" s="540"/>
      <c r="H4662" s="87"/>
      <c r="I4662" s="89"/>
      <c r="Q4662" s="89"/>
      <c r="R4662" s="89"/>
      <c r="S4662" s="89"/>
      <c r="T4662" s="89"/>
      <c r="U4662" s="89"/>
      <c r="V4662" s="89"/>
      <c r="W4662" s="89"/>
      <c r="X4662" s="89"/>
      <c r="Y4662" s="89"/>
      <c r="Z4662" s="89"/>
      <c r="AA4662" s="89"/>
      <c r="AB4662" s="89"/>
      <c r="AC4662" s="89"/>
      <c r="AD4662" s="89"/>
      <c r="AE4662" s="89"/>
    </row>
    <row r="4663" spans="5:31" ht="12.75">
      <c r="E4663" s="87"/>
      <c r="F4663" s="87"/>
      <c r="G4663" s="540"/>
      <c r="H4663" s="87"/>
      <c r="I4663" s="89"/>
      <c r="Q4663" s="89"/>
      <c r="R4663" s="89"/>
      <c r="S4663" s="89"/>
      <c r="T4663" s="89"/>
      <c r="U4663" s="89"/>
      <c r="V4663" s="89"/>
      <c r="W4663" s="89"/>
      <c r="X4663" s="89"/>
      <c r="Y4663" s="89"/>
      <c r="Z4663" s="89"/>
      <c r="AA4663" s="89"/>
      <c r="AB4663" s="89"/>
      <c r="AC4663" s="89"/>
      <c r="AD4663" s="89"/>
      <c r="AE4663" s="89"/>
    </row>
    <row r="4664" spans="5:31" ht="12.75">
      <c r="E4664" s="87"/>
      <c r="F4664" s="87"/>
      <c r="G4664" s="540"/>
      <c r="H4664" s="87"/>
      <c r="I4664" s="89"/>
      <c r="Q4664" s="89"/>
      <c r="R4664" s="89"/>
      <c r="S4664" s="89"/>
      <c r="T4664" s="89"/>
      <c r="U4664" s="89"/>
      <c r="V4664" s="89"/>
      <c r="W4664" s="89"/>
      <c r="X4664" s="89"/>
      <c r="Y4664" s="89"/>
      <c r="Z4664" s="89"/>
      <c r="AA4664" s="89"/>
      <c r="AB4664" s="89"/>
      <c r="AC4664" s="89"/>
      <c r="AD4664" s="89"/>
      <c r="AE4664" s="89"/>
    </row>
    <row r="4665" spans="5:31" ht="12.75">
      <c r="E4665" s="87"/>
      <c r="F4665" s="87"/>
      <c r="G4665" s="540"/>
      <c r="H4665" s="87"/>
      <c r="I4665" s="89"/>
      <c r="Q4665" s="89"/>
      <c r="R4665" s="89"/>
      <c r="S4665" s="89"/>
      <c r="T4665" s="89"/>
      <c r="U4665" s="89"/>
      <c r="V4665" s="89"/>
      <c r="W4665" s="89"/>
      <c r="X4665" s="89"/>
      <c r="Y4665" s="89"/>
      <c r="Z4665" s="89"/>
      <c r="AA4665" s="89"/>
      <c r="AB4665" s="89"/>
      <c r="AC4665" s="89"/>
      <c r="AD4665" s="89"/>
      <c r="AE4665" s="89"/>
    </row>
    <row r="4666" spans="5:31" ht="12.75">
      <c r="E4666" s="87"/>
      <c r="F4666" s="87"/>
      <c r="G4666" s="540"/>
      <c r="H4666" s="87"/>
      <c r="I4666" s="89"/>
      <c r="Q4666" s="89"/>
      <c r="R4666" s="89"/>
      <c r="S4666" s="89"/>
      <c r="T4666" s="89"/>
      <c r="U4666" s="89"/>
      <c r="V4666" s="89"/>
      <c r="W4666" s="89"/>
      <c r="X4666" s="89"/>
      <c r="Y4666" s="89"/>
      <c r="Z4666" s="89"/>
      <c r="AA4666" s="89"/>
      <c r="AB4666" s="89"/>
      <c r="AC4666" s="89"/>
      <c r="AD4666" s="89"/>
      <c r="AE4666" s="89"/>
    </row>
    <row r="4667" spans="5:31" ht="12.75">
      <c r="E4667" s="87"/>
      <c r="F4667" s="87"/>
      <c r="G4667" s="540"/>
      <c r="H4667" s="87"/>
      <c r="I4667" s="89"/>
      <c r="Q4667" s="89"/>
      <c r="R4667" s="89"/>
      <c r="S4667" s="89"/>
      <c r="T4667" s="89"/>
      <c r="U4667" s="89"/>
      <c r="V4667" s="89"/>
      <c r="W4667" s="89"/>
      <c r="X4667" s="89"/>
      <c r="Y4667" s="89"/>
      <c r="Z4667" s="89"/>
      <c r="AA4667" s="89"/>
      <c r="AB4667" s="89"/>
      <c r="AC4667" s="89"/>
      <c r="AD4667" s="89"/>
      <c r="AE4667" s="89"/>
    </row>
    <row r="4668" spans="5:31" ht="12.75">
      <c r="E4668" s="87"/>
      <c r="F4668" s="87"/>
      <c r="G4668" s="540"/>
      <c r="H4668" s="87"/>
      <c r="I4668" s="89"/>
      <c r="Q4668" s="89"/>
      <c r="R4668" s="89"/>
      <c r="S4668" s="89"/>
      <c r="T4668" s="89"/>
      <c r="U4668" s="89"/>
      <c r="V4668" s="89"/>
      <c r="W4668" s="89"/>
      <c r="X4668" s="89"/>
      <c r="Y4668" s="89"/>
      <c r="Z4668" s="89"/>
      <c r="AA4668" s="89"/>
      <c r="AB4668" s="89"/>
      <c r="AC4668" s="89"/>
      <c r="AD4668" s="89"/>
      <c r="AE4668" s="89"/>
    </row>
    <row r="4669" spans="5:31" ht="12.75">
      <c r="E4669" s="87"/>
      <c r="F4669" s="87"/>
      <c r="G4669" s="540"/>
      <c r="H4669" s="87"/>
      <c r="I4669" s="89"/>
      <c r="Q4669" s="89"/>
      <c r="R4669" s="89"/>
      <c r="S4669" s="89"/>
      <c r="T4669" s="89"/>
      <c r="U4669" s="89"/>
      <c r="V4669" s="89"/>
      <c r="W4669" s="89"/>
      <c r="X4669" s="89"/>
      <c r="Y4669" s="89"/>
      <c r="Z4669" s="89"/>
      <c r="AA4669" s="89"/>
      <c r="AB4669" s="89"/>
      <c r="AC4669" s="89"/>
      <c r="AD4669" s="89"/>
      <c r="AE4669" s="89"/>
    </row>
    <row r="4670" spans="5:31" ht="12.75">
      <c r="E4670" s="87"/>
      <c r="F4670" s="87"/>
      <c r="G4670" s="540"/>
      <c r="H4670" s="87"/>
      <c r="I4670" s="89"/>
      <c r="Q4670" s="89"/>
      <c r="R4670" s="89"/>
      <c r="S4670" s="89"/>
      <c r="T4670" s="89"/>
      <c r="U4670" s="89"/>
      <c r="V4670" s="89"/>
      <c r="W4670" s="89"/>
      <c r="X4670" s="89"/>
      <c r="Y4670" s="89"/>
      <c r="Z4670" s="89"/>
      <c r="AA4670" s="89"/>
      <c r="AB4670" s="89"/>
      <c r="AC4670" s="89"/>
      <c r="AD4670" s="89"/>
      <c r="AE4670" s="89"/>
    </row>
    <row r="4671" spans="5:31" ht="12.75">
      <c r="E4671" s="87"/>
      <c r="F4671" s="87"/>
      <c r="G4671" s="540"/>
      <c r="H4671" s="87"/>
      <c r="I4671" s="89"/>
      <c r="Q4671" s="89"/>
      <c r="R4671" s="89"/>
      <c r="S4671" s="89"/>
      <c r="T4671" s="89"/>
      <c r="U4671" s="89"/>
      <c r="V4671" s="89"/>
      <c r="W4671" s="89"/>
      <c r="X4671" s="89"/>
      <c r="Y4671" s="89"/>
      <c r="Z4671" s="89"/>
      <c r="AA4671" s="89"/>
      <c r="AB4671" s="89"/>
      <c r="AC4671" s="89"/>
      <c r="AD4671" s="89"/>
      <c r="AE4671" s="89"/>
    </row>
    <row r="4672" spans="5:31" ht="12.75">
      <c r="E4672" s="87"/>
      <c r="F4672" s="87"/>
      <c r="G4672" s="540"/>
      <c r="H4672" s="87"/>
      <c r="I4672" s="89"/>
      <c r="Q4672" s="89"/>
      <c r="R4672" s="89"/>
      <c r="S4672" s="89"/>
      <c r="T4672" s="89"/>
      <c r="U4672" s="89"/>
      <c r="V4672" s="89"/>
      <c r="W4672" s="89"/>
      <c r="X4672" s="89"/>
      <c r="Y4672" s="89"/>
      <c r="Z4672" s="89"/>
      <c r="AA4672" s="89"/>
      <c r="AB4672" s="89"/>
      <c r="AC4672" s="89"/>
      <c r="AD4672" s="89"/>
      <c r="AE4672" s="89"/>
    </row>
    <row r="4673" spans="5:31" ht="12.75">
      <c r="E4673" s="87"/>
      <c r="F4673" s="87"/>
      <c r="G4673" s="540"/>
      <c r="H4673" s="87"/>
      <c r="I4673" s="89"/>
      <c r="Q4673" s="89"/>
      <c r="R4673" s="89"/>
      <c r="S4673" s="89"/>
      <c r="T4673" s="89"/>
      <c r="U4673" s="89"/>
      <c r="V4673" s="89"/>
      <c r="W4673" s="89"/>
      <c r="X4673" s="89"/>
      <c r="Y4673" s="89"/>
      <c r="Z4673" s="89"/>
      <c r="AA4673" s="89"/>
      <c r="AB4673" s="89"/>
      <c r="AC4673" s="89"/>
      <c r="AD4673" s="89"/>
      <c r="AE4673" s="89"/>
    </row>
    <row r="4674" spans="5:31" ht="12.75">
      <c r="E4674" s="87"/>
      <c r="F4674" s="87"/>
      <c r="G4674" s="540"/>
      <c r="H4674" s="87"/>
      <c r="I4674" s="89"/>
      <c r="Q4674" s="89"/>
      <c r="R4674" s="89"/>
      <c r="S4674" s="89"/>
      <c r="T4674" s="89"/>
      <c r="U4674" s="89"/>
      <c r="V4674" s="89"/>
      <c r="W4674" s="89"/>
      <c r="X4674" s="89"/>
      <c r="Y4674" s="89"/>
      <c r="Z4674" s="89"/>
      <c r="AA4674" s="89"/>
      <c r="AB4674" s="89"/>
      <c r="AC4674" s="89"/>
      <c r="AD4674" s="89"/>
      <c r="AE4674" s="89"/>
    </row>
    <row r="4675" spans="5:31" ht="12.75">
      <c r="E4675" s="87"/>
      <c r="F4675" s="87"/>
      <c r="G4675" s="540"/>
      <c r="H4675" s="87"/>
      <c r="I4675" s="89"/>
      <c r="Q4675" s="89"/>
      <c r="R4675" s="89"/>
      <c r="S4675" s="89"/>
      <c r="T4675" s="89"/>
      <c r="U4675" s="89"/>
      <c r="V4675" s="89"/>
      <c r="W4675" s="89"/>
      <c r="X4675" s="89"/>
      <c r="Y4675" s="89"/>
      <c r="Z4675" s="89"/>
      <c r="AA4675" s="89"/>
      <c r="AB4675" s="89"/>
      <c r="AC4675" s="89"/>
      <c r="AD4675" s="89"/>
      <c r="AE4675" s="89"/>
    </row>
    <row r="4676" spans="5:31" ht="12.75">
      <c r="E4676" s="87"/>
      <c r="F4676" s="87"/>
      <c r="G4676" s="540"/>
      <c r="H4676" s="87"/>
      <c r="I4676" s="89"/>
      <c r="Q4676" s="89"/>
      <c r="R4676" s="89"/>
      <c r="S4676" s="89"/>
      <c r="T4676" s="89"/>
      <c r="U4676" s="89"/>
      <c r="V4676" s="89"/>
      <c r="W4676" s="89"/>
      <c r="X4676" s="89"/>
      <c r="Y4676" s="89"/>
      <c r="Z4676" s="89"/>
      <c r="AA4676" s="89"/>
      <c r="AB4676" s="89"/>
      <c r="AC4676" s="89"/>
      <c r="AD4676" s="89"/>
      <c r="AE4676" s="89"/>
    </row>
    <row r="4677" spans="5:31" ht="12.75">
      <c r="E4677" s="87"/>
      <c r="F4677" s="87"/>
      <c r="G4677" s="540"/>
      <c r="H4677" s="87"/>
      <c r="I4677" s="89"/>
      <c r="Q4677" s="89"/>
      <c r="R4677" s="89"/>
      <c r="S4677" s="89"/>
      <c r="T4677" s="89"/>
      <c r="U4677" s="89"/>
      <c r="V4677" s="89"/>
      <c r="W4677" s="89"/>
      <c r="X4677" s="89"/>
      <c r="Y4677" s="89"/>
      <c r="Z4677" s="89"/>
      <c r="AA4677" s="89"/>
      <c r="AB4677" s="89"/>
      <c r="AC4677" s="89"/>
      <c r="AD4677" s="89"/>
      <c r="AE4677" s="89"/>
    </row>
    <row r="4678" spans="5:31" ht="12.75">
      <c r="E4678" s="87"/>
      <c r="F4678" s="87"/>
      <c r="G4678" s="540"/>
      <c r="H4678" s="87"/>
      <c r="I4678" s="89"/>
      <c r="Q4678" s="89"/>
      <c r="R4678" s="89"/>
      <c r="S4678" s="89"/>
      <c r="T4678" s="89"/>
      <c r="U4678" s="89"/>
      <c r="V4678" s="89"/>
      <c r="W4678" s="89"/>
      <c r="X4678" s="89"/>
      <c r="Y4678" s="89"/>
      <c r="Z4678" s="89"/>
      <c r="AA4678" s="89"/>
      <c r="AB4678" s="89"/>
      <c r="AC4678" s="89"/>
      <c r="AD4678" s="89"/>
      <c r="AE4678" s="89"/>
    </row>
    <row r="4679" spans="5:31" ht="12.75">
      <c r="E4679" s="87"/>
      <c r="F4679" s="87"/>
      <c r="G4679" s="540"/>
      <c r="H4679" s="87"/>
      <c r="I4679" s="89"/>
      <c r="Q4679" s="89"/>
      <c r="R4679" s="89"/>
      <c r="S4679" s="89"/>
      <c r="T4679" s="89"/>
      <c r="U4679" s="89"/>
      <c r="V4679" s="89"/>
      <c r="W4679" s="89"/>
      <c r="X4679" s="89"/>
      <c r="Y4679" s="89"/>
      <c r="Z4679" s="89"/>
      <c r="AA4679" s="89"/>
      <c r="AB4679" s="89"/>
      <c r="AC4679" s="89"/>
      <c r="AD4679" s="89"/>
      <c r="AE4679" s="89"/>
    </row>
    <row r="4680" spans="5:31" ht="12.75">
      <c r="E4680" s="87"/>
      <c r="F4680" s="87"/>
      <c r="G4680" s="540"/>
      <c r="H4680" s="87"/>
      <c r="I4680" s="89"/>
      <c r="Q4680" s="89"/>
      <c r="R4680" s="89"/>
      <c r="S4680" s="89"/>
      <c r="T4680" s="89"/>
      <c r="U4680" s="89"/>
      <c r="V4680" s="89"/>
      <c r="W4680" s="89"/>
      <c r="X4680" s="89"/>
      <c r="Y4680" s="89"/>
      <c r="Z4680" s="89"/>
      <c r="AA4680" s="89"/>
      <c r="AB4680" s="89"/>
      <c r="AC4680" s="89"/>
      <c r="AD4680" s="89"/>
      <c r="AE4680" s="89"/>
    </row>
    <row r="4681" spans="5:31" ht="12.75">
      <c r="E4681" s="87"/>
      <c r="F4681" s="87"/>
      <c r="G4681" s="540"/>
      <c r="H4681" s="87"/>
      <c r="I4681" s="89"/>
      <c r="Q4681" s="89"/>
      <c r="R4681" s="89"/>
      <c r="S4681" s="89"/>
      <c r="T4681" s="89"/>
      <c r="U4681" s="89"/>
      <c r="V4681" s="89"/>
      <c r="W4681" s="89"/>
      <c r="X4681" s="89"/>
      <c r="Y4681" s="89"/>
      <c r="Z4681" s="89"/>
      <c r="AA4681" s="89"/>
      <c r="AB4681" s="89"/>
      <c r="AC4681" s="89"/>
      <c r="AD4681" s="89"/>
      <c r="AE4681" s="89"/>
    </row>
    <row r="4682" spans="5:31" ht="12.75">
      <c r="E4682" s="87"/>
      <c r="F4682" s="87"/>
      <c r="G4682" s="540"/>
      <c r="H4682" s="87"/>
      <c r="I4682" s="89"/>
      <c r="Q4682" s="89"/>
      <c r="R4682" s="89"/>
      <c r="S4682" s="89"/>
      <c r="T4682" s="89"/>
      <c r="U4682" s="89"/>
      <c r="V4682" s="89"/>
      <c r="W4682" s="89"/>
      <c r="X4682" s="89"/>
      <c r="Y4682" s="89"/>
      <c r="Z4682" s="89"/>
      <c r="AA4682" s="89"/>
      <c r="AB4682" s="89"/>
      <c r="AC4682" s="89"/>
      <c r="AD4682" s="89"/>
      <c r="AE4682" s="89"/>
    </row>
    <row r="4683" spans="5:31" ht="12.75">
      <c r="E4683" s="87"/>
      <c r="F4683" s="87"/>
      <c r="G4683" s="540"/>
      <c r="H4683" s="87"/>
      <c r="I4683" s="89"/>
      <c r="Q4683" s="89"/>
      <c r="R4683" s="89"/>
      <c r="S4683" s="89"/>
      <c r="T4683" s="89"/>
      <c r="U4683" s="89"/>
      <c r="V4683" s="89"/>
      <c r="W4683" s="89"/>
      <c r="X4683" s="89"/>
      <c r="Y4683" s="89"/>
      <c r="Z4683" s="89"/>
      <c r="AA4683" s="89"/>
      <c r="AB4683" s="89"/>
      <c r="AC4683" s="89"/>
      <c r="AD4683" s="89"/>
      <c r="AE4683" s="89"/>
    </row>
    <row r="4684" spans="5:31" ht="12.75">
      <c r="E4684" s="87"/>
      <c r="F4684" s="87"/>
      <c r="G4684" s="540"/>
      <c r="H4684" s="87"/>
      <c r="I4684" s="89"/>
      <c r="Q4684" s="89"/>
      <c r="R4684" s="89"/>
      <c r="S4684" s="89"/>
      <c r="T4684" s="89"/>
      <c r="U4684" s="89"/>
      <c r="V4684" s="89"/>
      <c r="W4684" s="89"/>
      <c r="X4684" s="89"/>
      <c r="Y4684" s="89"/>
      <c r="Z4684" s="89"/>
      <c r="AA4684" s="89"/>
      <c r="AB4684" s="89"/>
      <c r="AC4684" s="89"/>
      <c r="AD4684" s="89"/>
      <c r="AE4684" s="89"/>
    </row>
    <row r="4685" spans="5:31" ht="12.75">
      <c r="E4685" s="87"/>
      <c r="F4685" s="87"/>
      <c r="G4685" s="540"/>
      <c r="H4685" s="87"/>
      <c r="I4685" s="89"/>
      <c r="Q4685" s="89"/>
      <c r="R4685" s="89"/>
      <c r="S4685" s="89"/>
      <c r="T4685" s="89"/>
      <c r="U4685" s="89"/>
      <c r="V4685" s="89"/>
      <c r="W4685" s="89"/>
      <c r="X4685" s="89"/>
      <c r="Y4685" s="89"/>
      <c r="Z4685" s="89"/>
      <c r="AA4685" s="89"/>
      <c r="AB4685" s="89"/>
      <c r="AC4685" s="89"/>
      <c r="AD4685" s="89"/>
      <c r="AE4685" s="89"/>
    </row>
    <row r="4686" spans="5:31" ht="12.75">
      <c r="E4686" s="87"/>
      <c r="F4686" s="87"/>
      <c r="G4686" s="540"/>
      <c r="H4686" s="87"/>
      <c r="I4686" s="89"/>
      <c r="Q4686" s="89"/>
      <c r="R4686" s="89"/>
      <c r="S4686" s="89"/>
      <c r="T4686" s="89"/>
      <c r="U4686" s="89"/>
      <c r="V4686" s="89"/>
      <c r="W4686" s="89"/>
      <c r="X4686" s="89"/>
      <c r="Y4686" s="89"/>
      <c r="Z4686" s="89"/>
      <c r="AA4686" s="89"/>
      <c r="AB4686" s="89"/>
      <c r="AC4686" s="89"/>
      <c r="AD4686" s="89"/>
      <c r="AE4686" s="89"/>
    </row>
    <row r="4687" spans="5:31" ht="12.75">
      <c r="E4687" s="87"/>
      <c r="F4687" s="87"/>
      <c r="G4687" s="540"/>
      <c r="H4687" s="87"/>
      <c r="I4687" s="89"/>
      <c r="Q4687" s="89"/>
      <c r="R4687" s="89"/>
      <c r="S4687" s="89"/>
      <c r="T4687" s="89"/>
      <c r="U4687" s="89"/>
      <c r="V4687" s="89"/>
      <c r="W4687" s="89"/>
      <c r="X4687" s="89"/>
      <c r="Y4687" s="89"/>
      <c r="Z4687" s="89"/>
      <c r="AA4687" s="89"/>
      <c r="AB4687" s="89"/>
      <c r="AC4687" s="89"/>
      <c r="AD4687" s="89"/>
      <c r="AE4687" s="89"/>
    </row>
    <row r="4688" spans="5:31" ht="12.75">
      <c r="E4688" s="87"/>
      <c r="F4688" s="87"/>
      <c r="G4688" s="540"/>
      <c r="H4688" s="87"/>
      <c r="I4688" s="89"/>
      <c r="Q4688" s="89"/>
      <c r="R4688" s="89"/>
      <c r="S4688" s="89"/>
      <c r="T4688" s="89"/>
      <c r="U4688" s="89"/>
      <c r="V4688" s="89"/>
      <c r="W4688" s="89"/>
      <c r="X4688" s="89"/>
      <c r="Y4688" s="89"/>
      <c r="Z4688" s="89"/>
      <c r="AA4688" s="89"/>
      <c r="AB4688" s="89"/>
      <c r="AC4688" s="89"/>
      <c r="AD4688" s="89"/>
      <c r="AE4688" s="89"/>
    </row>
    <row r="4689" spans="5:31" ht="12.75">
      <c r="E4689" s="87"/>
      <c r="F4689" s="87"/>
      <c r="G4689" s="540"/>
      <c r="H4689" s="87"/>
      <c r="I4689" s="89"/>
      <c r="Q4689" s="89"/>
      <c r="R4689" s="89"/>
      <c r="S4689" s="89"/>
      <c r="T4689" s="89"/>
      <c r="U4689" s="89"/>
      <c r="V4689" s="89"/>
      <c r="W4689" s="89"/>
      <c r="X4689" s="89"/>
      <c r="Y4689" s="89"/>
      <c r="Z4689" s="89"/>
      <c r="AA4689" s="89"/>
      <c r="AB4689" s="89"/>
      <c r="AC4689" s="89"/>
      <c r="AD4689" s="89"/>
      <c r="AE4689" s="89"/>
    </row>
    <row r="4690" spans="5:31" ht="12.75">
      <c r="E4690" s="87"/>
      <c r="F4690" s="87"/>
      <c r="G4690" s="540"/>
      <c r="H4690" s="87"/>
      <c r="I4690" s="89"/>
      <c r="Q4690" s="89"/>
      <c r="R4690" s="89"/>
      <c r="S4690" s="89"/>
      <c r="T4690" s="89"/>
      <c r="U4690" s="89"/>
      <c r="V4690" s="89"/>
      <c r="W4690" s="89"/>
      <c r="X4690" s="89"/>
      <c r="Y4690" s="89"/>
      <c r="Z4690" s="89"/>
      <c r="AA4690" s="89"/>
      <c r="AB4690" s="89"/>
      <c r="AC4690" s="89"/>
      <c r="AD4690" s="89"/>
      <c r="AE4690" s="89"/>
    </row>
    <row r="4691" spans="5:31" ht="12.75">
      <c r="E4691" s="87"/>
      <c r="F4691" s="87"/>
      <c r="G4691" s="540"/>
      <c r="H4691" s="87"/>
      <c r="I4691" s="89"/>
      <c r="Q4691" s="89"/>
      <c r="R4691" s="89"/>
      <c r="S4691" s="89"/>
      <c r="T4691" s="89"/>
      <c r="U4691" s="89"/>
      <c r="V4691" s="89"/>
      <c r="W4691" s="89"/>
      <c r="X4691" s="89"/>
      <c r="Y4691" s="89"/>
      <c r="Z4691" s="89"/>
      <c r="AA4691" s="89"/>
      <c r="AB4691" s="89"/>
      <c r="AC4691" s="89"/>
      <c r="AD4691" s="89"/>
      <c r="AE4691" s="89"/>
    </row>
    <row r="4692" spans="5:31" ht="12.75">
      <c r="E4692" s="87"/>
      <c r="F4692" s="87"/>
      <c r="G4692" s="540"/>
      <c r="H4692" s="87"/>
      <c r="I4692" s="89"/>
      <c r="Q4692" s="89"/>
      <c r="R4692" s="89"/>
      <c r="S4692" s="89"/>
      <c r="T4692" s="89"/>
      <c r="U4692" s="89"/>
      <c r="V4692" s="89"/>
      <c r="W4692" s="89"/>
      <c r="X4692" s="89"/>
      <c r="Y4692" s="89"/>
      <c r="Z4692" s="89"/>
      <c r="AA4692" s="89"/>
      <c r="AB4692" s="89"/>
      <c r="AC4692" s="89"/>
      <c r="AD4692" s="89"/>
      <c r="AE4692" s="89"/>
    </row>
    <row r="4693" spans="5:31" ht="12.75">
      <c r="E4693" s="87"/>
      <c r="F4693" s="87"/>
      <c r="G4693" s="540"/>
      <c r="H4693" s="87"/>
      <c r="I4693" s="89"/>
      <c r="Q4693" s="89"/>
      <c r="R4693" s="89"/>
      <c r="S4693" s="89"/>
      <c r="T4693" s="89"/>
      <c r="U4693" s="89"/>
      <c r="V4693" s="89"/>
      <c r="W4693" s="89"/>
      <c r="X4693" s="89"/>
      <c r="Y4693" s="89"/>
      <c r="Z4693" s="89"/>
      <c r="AA4693" s="89"/>
      <c r="AB4693" s="89"/>
      <c r="AC4693" s="89"/>
      <c r="AD4693" s="89"/>
      <c r="AE4693" s="89"/>
    </row>
    <row r="4694" spans="5:31" ht="12.75">
      <c r="E4694" s="87"/>
      <c r="F4694" s="87"/>
      <c r="G4694" s="540"/>
      <c r="H4694" s="87"/>
      <c r="I4694" s="89"/>
      <c r="Q4694" s="89"/>
      <c r="R4694" s="89"/>
      <c r="S4694" s="89"/>
      <c r="T4694" s="89"/>
      <c r="U4694" s="89"/>
      <c r="V4694" s="89"/>
      <c r="W4694" s="89"/>
      <c r="X4694" s="89"/>
      <c r="Y4694" s="89"/>
      <c r="Z4694" s="89"/>
      <c r="AA4694" s="89"/>
      <c r="AB4694" s="89"/>
      <c r="AC4694" s="89"/>
      <c r="AD4694" s="89"/>
      <c r="AE4694" s="89"/>
    </row>
    <row r="4695" spans="5:31" ht="12.75">
      <c r="E4695" s="87"/>
      <c r="F4695" s="87"/>
      <c r="G4695" s="540"/>
      <c r="H4695" s="87"/>
      <c r="I4695" s="89"/>
      <c r="Q4695" s="89"/>
      <c r="R4695" s="89"/>
      <c r="S4695" s="89"/>
      <c r="T4695" s="89"/>
      <c r="U4695" s="89"/>
      <c r="V4695" s="89"/>
      <c r="W4695" s="89"/>
      <c r="X4695" s="89"/>
      <c r="Y4695" s="89"/>
      <c r="Z4695" s="89"/>
      <c r="AA4695" s="89"/>
      <c r="AB4695" s="89"/>
      <c r="AC4695" s="89"/>
      <c r="AD4695" s="89"/>
      <c r="AE4695" s="89"/>
    </row>
    <row r="4696" spans="5:31" ht="12.75">
      <c r="E4696" s="87"/>
      <c r="F4696" s="87"/>
      <c r="G4696" s="540"/>
      <c r="H4696" s="87"/>
      <c r="I4696" s="89"/>
      <c r="Q4696" s="89"/>
      <c r="R4696" s="89"/>
      <c r="S4696" s="89"/>
      <c r="T4696" s="89"/>
      <c r="U4696" s="89"/>
      <c r="V4696" s="89"/>
      <c r="W4696" s="89"/>
      <c r="X4696" s="89"/>
      <c r="Y4696" s="89"/>
      <c r="Z4696" s="89"/>
      <c r="AA4696" s="89"/>
      <c r="AB4696" s="89"/>
      <c r="AC4696" s="89"/>
      <c r="AD4696" s="89"/>
      <c r="AE4696" s="89"/>
    </row>
    <row r="4697" spans="5:31" ht="12.75">
      <c r="E4697" s="87"/>
      <c r="F4697" s="87"/>
      <c r="G4697" s="540"/>
      <c r="H4697" s="87"/>
      <c r="I4697" s="89"/>
      <c r="Q4697" s="89"/>
      <c r="R4697" s="89"/>
      <c r="S4697" s="89"/>
      <c r="T4697" s="89"/>
      <c r="U4697" s="89"/>
      <c r="V4697" s="89"/>
      <c r="W4697" s="89"/>
      <c r="X4697" s="89"/>
      <c r="Y4697" s="89"/>
      <c r="Z4697" s="89"/>
      <c r="AA4697" s="89"/>
      <c r="AB4697" s="89"/>
      <c r="AC4697" s="89"/>
      <c r="AD4697" s="89"/>
      <c r="AE4697" s="89"/>
    </row>
    <row r="4698" spans="5:31" ht="12.75">
      <c r="E4698" s="87"/>
      <c r="F4698" s="87"/>
      <c r="G4698" s="540"/>
      <c r="H4698" s="87"/>
      <c r="I4698" s="89"/>
      <c r="Q4698" s="89"/>
      <c r="R4698" s="89"/>
      <c r="S4698" s="89"/>
      <c r="T4698" s="89"/>
      <c r="U4698" s="89"/>
      <c r="V4698" s="89"/>
      <c r="W4698" s="89"/>
      <c r="X4698" s="89"/>
      <c r="Y4698" s="89"/>
      <c r="Z4698" s="89"/>
      <c r="AA4698" s="89"/>
      <c r="AB4698" s="89"/>
      <c r="AC4698" s="89"/>
      <c r="AD4698" s="89"/>
      <c r="AE4698" s="89"/>
    </row>
    <row r="4699" spans="5:31" ht="12.75">
      <c r="E4699" s="87"/>
      <c r="F4699" s="87"/>
      <c r="G4699" s="540"/>
      <c r="H4699" s="87"/>
      <c r="I4699" s="89"/>
      <c r="Q4699" s="89"/>
      <c r="R4699" s="89"/>
      <c r="S4699" s="89"/>
      <c r="T4699" s="89"/>
      <c r="U4699" s="89"/>
      <c r="V4699" s="89"/>
      <c r="W4699" s="89"/>
      <c r="X4699" s="89"/>
      <c r="Y4699" s="89"/>
      <c r="Z4699" s="89"/>
      <c r="AA4699" s="89"/>
      <c r="AB4699" s="89"/>
      <c r="AC4699" s="89"/>
      <c r="AD4699" s="89"/>
      <c r="AE4699" s="89"/>
    </row>
    <row r="4700" spans="5:31" ht="12.75">
      <c r="E4700" s="87"/>
      <c r="F4700" s="87"/>
      <c r="G4700" s="540"/>
      <c r="H4700" s="87"/>
      <c r="I4700" s="89"/>
      <c r="Q4700" s="89"/>
      <c r="R4700" s="89"/>
      <c r="S4700" s="89"/>
      <c r="T4700" s="89"/>
      <c r="U4700" s="89"/>
      <c r="V4700" s="89"/>
      <c r="W4700" s="89"/>
      <c r="X4700" s="89"/>
      <c r="Y4700" s="89"/>
      <c r="Z4700" s="89"/>
      <c r="AA4700" s="89"/>
      <c r="AB4700" s="89"/>
      <c r="AC4700" s="89"/>
      <c r="AD4700" s="89"/>
      <c r="AE4700" s="89"/>
    </row>
    <row r="4701" spans="5:31" ht="12.75">
      <c r="E4701" s="87"/>
      <c r="F4701" s="87"/>
      <c r="G4701" s="540"/>
      <c r="H4701" s="87"/>
      <c r="I4701" s="89"/>
      <c r="Q4701" s="89"/>
      <c r="R4701" s="89"/>
      <c r="S4701" s="89"/>
      <c r="T4701" s="89"/>
      <c r="U4701" s="89"/>
      <c r="V4701" s="89"/>
      <c r="W4701" s="89"/>
      <c r="X4701" s="89"/>
      <c r="Y4701" s="89"/>
      <c r="Z4701" s="89"/>
      <c r="AA4701" s="89"/>
      <c r="AB4701" s="89"/>
      <c r="AC4701" s="89"/>
      <c r="AD4701" s="89"/>
      <c r="AE4701" s="89"/>
    </row>
    <row r="4702" spans="5:31" ht="12.75">
      <c r="E4702" s="87"/>
      <c r="F4702" s="87"/>
      <c r="G4702" s="540"/>
      <c r="H4702" s="87"/>
      <c r="I4702" s="89"/>
      <c r="Q4702" s="89"/>
      <c r="R4702" s="89"/>
      <c r="S4702" s="89"/>
      <c r="T4702" s="89"/>
      <c r="U4702" s="89"/>
      <c r="V4702" s="89"/>
      <c r="W4702" s="89"/>
      <c r="X4702" s="89"/>
      <c r="Y4702" s="89"/>
      <c r="Z4702" s="89"/>
      <c r="AA4702" s="89"/>
      <c r="AB4702" s="89"/>
      <c r="AC4702" s="89"/>
      <c r="AD4702" s="89"/>
      <c r="AE4702" s="89"/>
    </row>
    <row r="4703" spans="5:31" ht="12.75">
      <c r="E4703" s="87"/>
      <c r="F4703" s="87"/>
      <c r="G4703" s="540"/>
      <c r="H4703" s="87"/>
      <c r="I4703" s="89"/>
      <c r="Q4703" s="89"/>
      <c r="R4703" s="89"/>
      <c r="S4703" s="89"/>
      <c r="T4703" s="89"/>
      <c r="U4703" s="89"/>
      <c r="V4703" s="89"/>
      <c r="W4703" s="89"/>
      <c r="X4703" s="89"/>
      <c r="Y4703" s="89"/>
      <c r="Z4703" s="89"/>
      <c r="AA4703" s="89"/>
      <c r="AB4703" s="89"/>
      <c r="AC4703" s="89"/>
      <c r="AD4703" s="89"/>
      <c r="AE4703" s="89"/>
    </row>
    <row r="4704" spans="5:31" ht="12.75">
      <c r="E4704" s="87"/>
      <c r="F4704" s="87"/>
      <c r="G4704" s="540"/>
      <c r="H4704" s="87"/>
      <c r="I4704" s="89"/>
      <c r="Q4704" s="89"/>
      <c r="R4704" s="89"/>
      <c r="S4704" s="89"/>
      <c r="T4704" s="89"/>
      <c r="U4704" s="89"/>
      <c r="V4704" s="89"/>
      <c r="W4704" s="89"/>
      <c r="X4704" s="89"/>
      <c r="Y4704" s="89"/>
      <c r="Z4704" s="89"/>
      <c r="AA4704" s="89"/>
      <c r="AB4704" s="89"/>
      <c r="AC4704" s="89"/>
      <c r="AD4704" s="89"/>
      <c r="AE4704" s="89"/>
    </row>
    <row r="4705" spans="5:31" ht="12.75">
      <c r="E4705" s="87"/>
      <c r="F4705" s="87"/>
      <c r="G4705" s="540"/>
      <c r="H4705" s="87"/>
      <c r="I4705" s="89"/>
      <c r="Q4705" s="89"/>
      <c r="R4705" s="89"/>
      <c r="S4705" s="89"/>
      <c r="T4705" s="89"/>
      <c r="U4705" s="89"/>
      <c r="V4705" s="89"/>
      <c r="W4705" s="89"/>
      <c r="X4705" s="89"/>
      <c r="Y4705" s="89"/>
      <c r="Z4705" s="89"/>
      <c r="AA4705" s="89"/>
      <c r="AB4705" s="89"/>
      <c r="AC4705" s="89"/>
      <c r="AD4705" s="89"/>
      <c r="AE4705" s="89"/>
    </row>
    <row r="4706" spans="5:31" ht="12.75">
      <c r="E4706" s="87"/>
      <c r="F4706" s="87"/>
      <c r="G4706" s="540"/>
      <c r="H4706" s="87"/>
      <c r="I4706" s="89"/>
      <c r="Q4706" s="89"/>
      <c r="R4706" s="89"/>
      <c r="S4706" s="89"/>
      <c r="T4706" s="89"/>
      <c r="U4706" s="89"/>
      <c r="V4706" s="89"/>
      <c r="W4706" s="89"/>
      <c r="X4706" s="89"/>
      <c r="Y4706" s="89"/>
      <c r="Z4706" s="89"/>
      <c r="AA4706" s="89"/>
      <c r="AB4706" s="89"/>
      <c r="AC4706" s="89"/>
      <c r="AD4706" s="89"/>
      <c r="AE4706" s="89"/>
    </row>
    <row r="4707" spans="5:31" ht="12.75">
      <c r="E4707" s="87"/>
      <c r="F4707" s="87"/>
      <c r="G4707" s="540"/>
      <c r="H4707" s="87"/>
      <c r="I4707" s="89"/>
      <c r="Q4707" s="89"/>
      <c r="R4707" s="89"/>
      <c r="S4707" s="89"/>
      <c r="T4707" s="89"/>
      <c r="U4707" s="89"/>
      <c r="V4707" s="89"/>
      <c r="W4707" s="89"/>
      <c r="X4707" s="89"/>
      <c r="Y4707" s="89"/>
      <c r="Z4707" s="89"/>
      <c r="AA4707" s="89"/>
      <c r="AB4707" s="89"/>
      <c r="AC4707" s="89"/>
      <c r="AD4707" s="89"/>
      <c r="AE4707" s="89"/>
    </row>
    <row r="4708" spans="5:31" ht="12.75">
      <c r="E4708" s="87"/>
      <c r="F4708" s="87"/>
      <c r="G4708" s="540"/>
      <c r="H4708" s="87"/>
      <c r="I4708" s="89"/>
      <c r="Q4708" s="89"/>
      <c r="R4708" s="89"/>
      <c r="S4708" s="89"/>
      <c r="T4708" s="89"/>
      <c r="U4708" s="89"/>
      <c r="V4708" s="89"/>
      <c r="W4708" s="89"/>
      <c r="X4708" s="89"/>
      <c r="Y4708" s="89"/>
      <c r="Z4708" s="89"/>
      <c r="AA4708" s="89"/>
      <c r="AB4708" s="89"/>
      <c r="AC4708" s="89"/>
      <c r="AD4708" s="89"/>
      <c r="AE4708" s="89"/>
    </row>
    <row r="4709" spans="5:31" ht="12.75">
      <c r="E4709" s="87"/>
      <c r="F4709" s="87"/>
      <c r="G4709" s="540"/>
      <c r="H4709" s="87"/>
      <c r="I4709" s="89"/>
      <c r="Q4709" s="89"/>
      <c r="R4709" s="89"/>
      <c r="S4709" s="89"/>
      <c r="T4709" s="89"/>
      <c r="U4709" s="89"/>
      <c r="V4709" s="89"/>
      <c r="W4709" s="89"/>
      <c r="X4709" s="89"/>
      <c r="Y4709" s="89"/>
      <c r="Z4709" s="89"/>
      <c r="AA4709" s="89"/>
      <c r="AB4709" s="89"/>
      <c r="AC4709" s="89"/>
      <c r="AD4709" s="89"/>
      <c r="AE4709" s="89"/>
    </row>
    <row r="4710" spans="5:31" ht="12.75">
      <c r="E4710" s="87"/>
      <c r="F4710" s="87"/>
      <c r="G4710" s="540"/>
      <c r="H4710" s="87"/>
      <c r="I4710" s="89"/>
      <c r="Q4710" s="89"/>
      <c r="R4710" s="89"/>
      <c r="S4710" s="89"/>
      <c r="T4710" s="89"/>
      <c r="U4710" s="89"/>
      <c r="V4710" s="89"/>
      <c r="W4710" s="89"/>
      <c r="X4710" s="89"/>
      <c r="Y4710" s="89"/>
      <c r="Z4710" s="89"/>
      <c r="AA4710" s="89"/>
      <c r="AB4710" s="89"/>
      <c r="AC4710" s="89"/>
      <c r="AD4710" s="89"/>
      <c r="AE4710" s="89"/>
    </row>
    <row r="4711" spans="5:31" ht="12.75">
      <c r="E4711" s="87"/>
      <c r="F4711" s="87"/>
      <c r="G4711" s="540"/>
      <c r="H4711" s="87"/>
      <c r="I4711" s="89"/>
      <c r="Q4711" s="89"/>
      <c r="R4711" s="89"/>
      <c r="S4711" s="89"/>
      <c r="T4711" s="89"/>
      <c r="U4711" s="89"/>
      <c r="V4711" s="89"/>
      <c r="W4711" s="89"/>
      <c r="X4711" s="89"/>
      <c r="Y4711" s="89"/>
      <c r="Z4711" s="89"/>
      <c r="AA4711" s="89"/>
      <c r="AB4711" s="89"/>
      <c r="AC4711" s="89"/>
      <c r="AD4711" s="89"/>
      <c r="AE4711" s="89"/>
    </row>
    <row r="4712" spans="5:31" ht="12.75">
      <c r="E4712" s="87"/>
      <c r="F4712" s="87"/>
      <c r="G4712" s="540"/>
      <c r="H4712" s="87"/>
      <c r="I4712" s="89"/>
      <c r="Q4712" s="89"/>
      <c r="R4712" s="89"/>
      <c r="S4712" s="89"/>
      <c r="T4712" s="89"/>
      <c r="U4712" s="89"/>
      <c r="V4712" s="89"/>
      <c r="W4712" s="89"/>
      <c r="X4712" s="89"/>
      <c r="Y4712" s="89"/>
      <c r="Z4712" s="89"/>
      <c r="AA4712" s="89"/>
      <c r="AB4712" s="89"/>
      <c r="AC4712" s="89"/>
      <c r="AD4712" s="89"/>
      <c r="AE4712" s="89"/>
    </row>
    <row r="4713" spans="5:31" ht="12.75">
      <c r="E4713" s="87"/>
      <c r="F4713" s="87"/>
      <c r="G4713" s="540"/>
      <c r="H4713" s="87"/>
      <c r="I4713" s="89"/>
      <c r="Q4713" s="89"/>
      <c r="R4713" s="89"/>
      <c r="S4713" s="89"/>
      <c r="T4713" s="89"/>
      <c r="U4713" s="89"/>
      <c r="V4713" s="89"/>
      <c r="W4713" s="89"/>
      <c r="X4713" s="89"/>
      <c r="Y4713" s="89"/>
      <c r="Z4713" s="89"/>
      <c r="AA4713" s="89"/>
      <c r="AB4713" s="89"/>
      <c r="AC4713" s="89"/>
      <c r="AD4713" s="89"/>
      <c r="AE4713" s="89"/>
    </row>
    <row r="4714" spans="5:31" ht="12.75">
      <c r="E4714" s="87"/>
      <c r="F4714" s="87"/>
      <c r="G4714" s="540"/>
      <c r="H4714" s="87"/>
      <c r="I4714" s="89"/>
      <c r="Q4714" s="89"/>
      <c r="R4714" s="89"/>
      <c r="S4714" s="89"/>
      <c r="T4714" s="89"/>
      <c r="U4714" s="89"/>
      <c r="V4714" s="89"/>
      <c r="W4714" s="89"/>
      <c r="X4714" s="89"/>
      <c r="Y4714" s="89"/>
      <c r="Z4714" s="89"/>
      <c r="AA4714" s="89"/>
      <c r="AB4714" s="89"/>
      <c r="AC4714" s="89"/>
      <c r="AD4714" s="89"/>
      <c r="AE4714" s="89"/>
    </row>
    <row r="4715" spans="5:31" ht="12.75">
      <c r="E4715" s="87"/>
      <c r="F4715" s="87"/>
      <c r="G4715" s="540"/>
      <c r="H4715" s="87"/>
      <c r="I4715" s="89"/>
      <c r="Q4715" s="89"/>
      <c r="R4715" s="89"/>
      <c r="S4715" s="89"/>
      <c r="T4715" s="89"/>
      <c r="U4715" s="89"/>
      <c r="V4715" s="89"/>
      <c r="W4715" s="89"/>
      <c r="X4715" s="89"/>
      <c r="Y4715" s="89"/>
      <c r="Z4715" s="89"/>
      <c r="AA4715" s="89"/>
      <c r="AB4715" s="89"/>
      <c r="AC4715" s="89"/>
      <c r="AD4715" s="89"/>
      <c r="AE4715" s="89"/>
    </row>
    <row r="4716" spans="5:31" ht="12.75">
      <c r="E4716" s="87"/>
      <c r="F4716" s="87"/>
      <c r="G4716" s="540"/>
      <c r="H4716" s="87"/>
      <c r="I4716" s="89"/>
      <c r="Q4716" s="89"/>
      <c r="R4716" s="89"/>
      <c r="S4716" s="89"/>
      <c r="T4716" s="89"/>
      <c r="U4716" s="89"/>
      <c r="V4716" s="89"/>
      <c r="W4716" s="89"/>
      <c r="X4716" s="89"/>
      <c r="Y4716" s="89"/>
      <c r="Z4716" s="89"/>
      <c r="AA4716" s="89"/>
      <c r="AB4716" s="89"/>
      <c r="AC4716" s="89"/>
      <c r="AD4716" s="89"/>
      <c r="AE4716" s="89"/>
    </row>
    <row r="4717" spans="5:31" ht="12.75">
      <c r="E4717" s="87"/>
      <c r="F4717" s="87"/>
      <c r="G4717" s="540"/>
      <c r="H4717" s="87"/>
      <c r="I4717" s="89"/>
      <c r="Q4717" s="89"/>
      <c r="R4717" s="89"/>
      <c r="S4717" s="89"/>
      <c r="T4717" s="89"/>
      <c r="U4717" s="89"/>
      <c r="V4717" s="89"/>
      <c r="W4717" s="89"/>
      <c r="X4717" s="89"/>
      <c r="Y4717" s="89"/>
      <c r="Z4717" s="89"/>
      <c r="AA4717" s="89"/>
      <c r="AB4717" s="89"/>
      <c r="AC4717" s="89"/>
      <c r="AD4717" s="89"/>
      <c r="AE4717" s="89"/>
    </row>
    <row r="4718" spans="5:31" ht="12.75">
      <c r="E4718" s="87"/>
      <c r="F4718" s="87"/>
      <c r="G4718" s="540"/>
      <c r="H4718" s="87"/>
      <c r="I4718" s="89"/>
      <c r="Q4718" s="89"/>
      <c r="R4718" s="89"/>
      <c r="S4718" s="89"/>
      <c r="T4718" s="89"/>
      <c r="U4718" s="89"/>
      <c r="V4718" s="89"/>
      <c r="W4718" s="89"/>
      <c r="X4718" s="89"/>
      <c r="Y4718" s="89"/>
      <c r="Z4718" s="89"/>
      <c r="AA4718" s="89"/>
      <c r="AB4718" s="89"/>
      <c r="AC4718" s="89"/>
      <c r="AD4718" s="89"/>
      <c r="AE4718" s="89"/>
    </row>
    <row r="4719" spans="5:31" ht="12.75">
      <c r="E4719" s="87"/>
      <c r="F4719" s="87"/>
      <c r="G4719" s="540"/>
      <c r="H4719" s="87"/>
      <c r="I4719" s="89"/>
      <c r="Q4719" s="89"/>
      <c r="R4719" s="89"/>
      <c r="S4719" s="89"/>
      <c r="T4719" s="89"/>
      <c r="U4719" s="89"/>
      <c r="V4719" s="89"/>
      <c r="W4719" s="89"/>
      <c r="X4719" s="89"/>
      <c r="Y4719" s="89"/>
      <c r="Z4719" s="89"/>
      <c r="AA4719" s="89"/>
      <c r="AB4719" s="89"/>
      <c r="AC4719" s="89"/>
      <c r="AD4719" s="89"/>
      <c r="AE4719" s="89"/>
    </row>
    <row r="4720" spans="5:31" ht="12.75">
      <c r="E4720" s="87"/>
      <c r="F4720" s="87"/>
      <c r="G4720" s="540"/>
      <c r="H4720" s="87"/>
      <c r="I4720" s="89"/>
      <c r="Q4720" s="89"/>
      <c r="R4720" s="89"/>
      <c r="S4720" s="89"/>
      <c r="T4720" s="89"/>
      <c r="U4720" s="89"/>
      <c r="V4720" s="89"/>
      <c r="W4720" s="89"/>
      <c r="X4720" s="89"/>
      <c r="Y4720" s="89"/>
      <c r="Z4720" s="89"/>
      <c r="AA4720" s="89"/>
      <c r="AB4720" s="89"/>
      <c r="AC4720" s="89"/>
      <c r="AD4720" s="89"/>
      <c r="AE4720" s="89"/>
    </row>
    <row r="4721" spans="5:31" ht="12.75">
      <c r="E4721" s="87"/>
      <c r="F4721" s="87"/>
      <c r="G4721" s="540"/>
      <c r="H4721" s="87"/>
      <c r="I4721" s="89"/>
      <c r="Q4721" s="89"/>
      <c r="R4721" s="89"/>
      <c r="S4721" s="89"/>
      <c r="T4721" s="89"/>
      <c r="U4721" s="89"/>
      <c r="V4721" s="89"/>
      <c r="W4721" s="89"/>
      <c r="X4721" s="89"/>
      <c r="Y4721" s="89"/>
      <c r="Z4721" s="89"/>
      <c r="AA4721" s="89"/>
      <c r="AB4721" s="89"/>
      <c r="AC4721" s="89"/>
      <c r="AD4721" s="89"/>
      <c r="AE4721" s="89"/>
    </row>
    <row r="4722" spans="5:31" ht="12.75">
      <c r="E4722" s="87"/>
      <c r="F4722" s="87"/>
      <c r="G4722" s="540"/>
      <c r="H4722" s="87"/>
      <c r="I4722" s="89"/>
      <c r="Q4722" s="89"/>
      <c r="R4722" s="89"/>
      <c r="S4722" s="89"/>
      <c r="T4722" s="89"/>
      <c r="U4722" s="89"/>
      <c r="V4722" s="89"/>
      <c r="W4722" s="89"/>
      <c r="X4722" s="89"/>
      <c r="Y4722" s="89"/>
      <c r="Z4722" s="89"/>
      <c r="AA4722" s="89"/>
      <c r="AB4722" s="89"/>
      <c r="AC4722" s="89"/>
      <c r="AD4722" s="89"/>
      <c r="AE4722" s="89"/>
    </row>
    <row r="4723" spans="5:31" ht="12.75">
      <c r="E4723" s="87"/>
      <c r="F4723" s="87"/>
      <c r="G4723" s="540"/>
      <c r="H4723" s="87"/>
      <c r="I4723" s="89"/>
      <c r="Q4723" s="89"/>
      <c r="R4723" s="89"/>
      <c r="S4723" s="89"/>
      <c r="T4723" s="89"/>
      <c r="U4723" s="89"/>
      <c r="V4723" s="89"/>
      <c r="W4723" s="89"/>
      <c r="X4723" s="89"/>
      <c r="Y4723" s="89"/>
      <c r="Z4723" s="89"/>
      <c r="AA4723" s="89"/>
      <c r="AB4723" s="89"/>
      <c r="AC4723" s="89"/>
      <c r="AD4723" s="89"/>
      <c r="AE4723" s="89"/>
    </row>
    <row r="4724" spans="5:31" ht="12.75">
      <c r="E4724" s="87"/>
      <c r="F4724" s="87"/>
      <c r="G4724" s="540"/>
      <c r="H4724" s="87"/>
      <c r="I4724" s="89"/>
      <c r="Q4724" s="89"/>
      <c r="R4724" s="89"/>
      <c r="S4724" s="89"/>
      <c r="T4724" s="89"/>
      <c r="U4724" s="89"/>
      <c r="V4724" s="89"/>
      <c r="W4724" s="89"/>
      <c r="X4724" s="89"/>
      <c r="Y4724" s="89"/>
      <c r="Z4724" s="89"/>
      <c r="AA4724" s="89"/>
      <c r="AB4724" s="89"/>
      <c r="AC4724" s="89"/>
      <c r="AD4724" s="89"/>
      <c r="AE4724" s="89"/>
    </row>
    <row r="4725" spans="5:31" ht="12.75">
      <c r="E4725" s="87"/>
      <c r="F4725" s="87"/>
      <c r="G4725" s="540"/>
      <c r="H4725" s="87"/>
      <c r="I4725" s="89"/>
      <c r="Q4725" s="89"/>
      <c r="R4725" s="89"/>
      <c r="S4725" s="89"/>
      <c r="T4725" s="89"/>
      <c r="U4725" s="89"/>
      <c r="V4725" s="89"/>
      <c r="W4725" s="89"/>
      <c r="X4725" s="89"/>
      <c r="Y4725" s="89"/>
      <c r="Z4725" s="89"/>
      <c r="AA4725" s="89"/>
      <c r="AB4725" s="89"/>
      <c r="AC4725" s="89"/>
      <c r="AD4725" s="89"/>
      <c r="AE4725" s="89"/>
    </row>
    <row r="4726" spans="5:31" ht="12.75">
      <c r="E4726" s="87"/>
      <c r="F4726" s="87"/>
      <c r="G4726" s="540"/>
      <c r="H4726" s="87"/>
      <c r="I4726" s="89"/>
      <c r="Q4726" s="89"/>
      <c r="R4726" s="89"/>
      <c r="S4726" s="89"/>
      <c r="T4726" s="89"/>
      <c r="U4726" s="89"/>
      <c r="V4726" s="89"/>
      <c r="W4726" s="89"/>
      <c r="X4726" s="89"/>
      <c r="Y4726" s="89"/>
      <c r="Z4726" s="89"/>
      <c r="AA4726" s="89"/>
      <c r="AB4726" s="89"/>
      <c r="AC4726" s="89"/>
      <c r="AD4726" s="89"/>
      <c r="AE4726" s="89"/>
    </row>
    <row r="4727" spans="5:31" ht="12.75">
      <c r="E4727" s="87"/>
      <c r="F4727" s="87"/>
      <c r="G4727" s="540"/>
      <c r="H4727" s="87"/>
      <c r="I4727" s="89"/>
      <c r="Q4727" s="89"/>
      <c r="R4727" s="89"/>
      <c r="S4727" s="89"/>
      <c r="T4727" s="89"/>
      <c r="U4727" s="89"/>
      <c r="V4727" s="89"/>
      <c r="W4727" s="89"/>
      <c r="X4727" s="89"/>
      <c r="Y4727" s="89"/>
      <c r="Z4727" s="89"/>
      <c r="AA4727" s="89"/>
      <c r="AB4727" s="89"/>
      <c r="AC4727" s="89"/>
      <c r="AD4727" s="89"/>
      <c r="AE4727" s="89"/>
    </row>
    <row r="4728" spans="5:31" ht="12.75">
      <c r="E4728" s="87"/>
      <c r="F4728" s="87"/>
      <c r="G4728" s="540"/>
      <c r="H4728" s="87"/>
      <c r="I4728" s="89"/>
      <c r="Q4728" s="89"/>
      <c r="R4728" s="89"/>
      <c r="S4728" s="89"/>
      <c r="T4728" s="89"/>
      <c r="U4728" s="89"/>
      <c r="V4728" s="89"/>
      <c r="W4728" s="89"/>
      <c r="X4728" s="89"/>
      <c r="Y4728" s="89"/>
      <c r="Z4728" s="89"/>
      <c r="AA4728" s="89"/>
      <c r="AB4728" s="89"/>
      <c r="AC4728" s="89"/>
      <c r="AD4728" s="89"/>
      <c r="AE4728" s="89"/>
    </row>
    <row r="4729" spans="5:31" ht="12.75">
      <c r="E4729" s="87"/>
      <c r="F4729" s="87"/>
      <c r="G4729" s="540"/>
      <c r="H4729" s="87"/>
      <c r="I4729" s="89"/>
      <c r="Q4729" s="89"/>
      <c r="R4729" s="89"/>
      <c r="S4729" s="89"/>
      <c r="T4729" s="89"/>
      <c r="U4729" s="89"/>
      <c r="V4729" s="89"/>
      <c r="W4729" s="89"/>
      <c r="X4729" s="89"/>
      <c r="Y4729" s="89"/>
      <c r="Z4729" s="89"/>
      <c r="AA4729" s="89"/>
      <c r="AB4729" s="89"/>
      <c r="AC4729" s="89"/>
      <c r="AD4729" s="89"/>
      <c r="AE4729" s="89"/>
    </row>
    <row r="4730" spans="5:31" ht="12.75">
      <c r="E4730" s="87"/>
      <c r="F4730" s="87"/>
      <c r="G4730" s="540"/>
      <c r="H4730" s="87"/>
      <c r="I4730" s="89"/>
      <c r="Q4730" s="89"/>
      <c r="R4730" s="89"/>
      <c r="S4730" s="89"/>
      <c r="T4730" s="89"/>
      <c r="U4730" s="89"/>
      <c r="V4730" s="89"/>
      <c r="W4730" s="89"/>
      <c r="X4730" s="89"/>
      <c r="Y4730" s="89"/>
      <c r="Z4730" s="89"/>
      <c r="AA4730" s="89"/>
      <c r="AB4730" s="89"/>
      <c r="AC4730" s="89"/>
      <c r="AD4730" s="89"/>
      <c r="AE4730" s="89"/>
    </row>
    <row r="4731" spans="5:31" ht="12.75">
      <c r="E4731" s="87"/>
      <c r="F4731" s="87"/>
      <c r="G4731" s="540"/>
      <c r="H4731" s="87"/>
      <c r="I4731" s="89"/>
      <c r="Q4731" s="89"/>
      <c r="R4731" s="89"/>
      <c r="S4731" s="89"/>
      <c r="T4731" s="89"/>
      <c r="U4731" s="89"/>
      <c r="V4731" s="89"/>
      <c r="W4731" s="89"/>
      <c r="X4731" s="89"/>
      <c r="Y4731" s="89"/>
      <c r="Z4731" s="89"/>
      <c r="AA4731" s="89"/>
      <c r="AB4731" s="89"/>
      <c r="AC4731" s="89"/>
      <c r="AD4731" s="89"/>
      <c r="AE4731" s="89"/>
    </row>
    <row r="4732" spans="5:31" ht="12.75">
      <c r="E4732" s="87"/>
      <c r="F4732" s="87"/>
      <c r="G4732" s="540"/>
      <c r="H4732" s="87"/>
      <c r="I4732" s="89"/>
      <c r="Q4732" s="89"/>
      <c r="R4732" s="89"/>
      <c r="S4732" s="89"/>
      <c r="T4732" s="89"/>
      <c r="U4732" s="89"/>
      <c r="V4732" s="89"/>
      <c r="W4732" s="89"/>
      <c r="X4732" s="89"/>
      <c r="Y4732" s="89"/>
      <c r="Z4732" s="89"/>
      <c r="AA4732" s="89"/>
      <c r="AB4732" s="89"/>
      <c r="AC4732" s="89"/>
      <c r="AD4732" s="89"/>
      <c r="AE4732" s="89"/>
    </row>
    <row r="4733" spans="5:31" ht="12.75">
      <c r="E4733" s="87"/>
      <c r="F4733" s="87"/>
      <c r="G4733" s="540"/>
      <c r="H4733" s="87"/>
      <c r="I4733" s="89"/>
      <c r="Q4733" s="89"/>
      <c r="R4733" s="89"/>
      <c r="S4733" s="89"/>
      <c r="T4733" s="89"/>
      <c r="U4733" s="89"/>
      <c r="V4733" s="89"/>
      <c r="W4733" s="89"/>
      <c r="X4733" s="89"/>
      <c r="Y4733" s="89"/>
      <c r="Z4733" s="89"/>
      <c r="AA4733" s="89"/>
      <c r="AB4733" s="89"/>
      <c r="AC4733" s="89"/>
      <c r="AD4733" s="89"/>
      <c r="AE4733" s="89"/>
    </row>
    <row r="4734" spans="5:31" ht="12.75">
      <c r="E4734" s="87"/>
      <c r="F4734" s="87"/>
      <c r="G4734" s="540"/>
      <c r="H4734" s="87"/>
      <c r="I4734" s="89"/>
      <c r="Q4734" s="89"/>
      <c r="R4734" s="89"/>
      <c r="S4734" s="89"/>
      <c r="T4734" s="89"/>
      <c r="U4734" s="89"/>
      <c r="V4734" s="89"/>
      <c r="W4734" s="89"/>
      <c r="X4734" s="89"/>
      <c r="Y4734" s="89"/>
      <c r="Z4734" s="89"/>
      <c r="AA4734" s="89"/>
      <c r="AB4734" s="89"/>
      <c r="AC4734" s="89"/>
      <c r="AD4734" s="89"/>
      <c r="AE4734" s="89"/>
    </row>
    <row r="4735" spans="5:31" ht="12.75">
      <c r="E4735" s="87"/>
      <c r="F4735" s="87"/>
      <c r="G4735" s="540"/>
      <c r="H4735" s="87"/>
      <c r="I4735" s="89"/>
      <c r="Q4735" s="89"/>
      <c r="R4735" s="89"/>
      <c r="S4735" s="89"/>
      <c r="T4735" s="89"/>
      <c r="U4735" s="89"/>
      <c r="V4735" s="89"/>
      <c r="W4735" s="89"/>
      <c r="X4735" s="89"/>
      <c r="Y4735" s="89"/>
      <c r="Z4735" s="89"/>
      <c r="AA4735" s="89"/>
      <c r="AB4735" s="89"/>
      <c r="AC4735" s="89"/>
      <c r="AD4735" s="89"/>
      <c r="AE4735" s="89"/>
    </row>
    <row r="4736" spans="5:31" ht="12.75">
      <c r="E4736" s="87"/>
      <c r="F4736" s="87"/>
      <c r="G4736" s="540"/>
      <c r="H4736" s="87"/>
      <c r="I4736" s="89"/>
      <c r="Q4736" s="89"/>
      <c r="R4736" s="89"/>
      <c r="S4736" s="89"/>
      <c r="T4736" s="89"/>
      <c r="U4736" s="89"/>
      <c r="V4736" s="89"/>
      <c r="W4736" s="89"/>
      <c r="X4736" s="89"/>
      <c r="Y4736" s="89"/>
      <c r="Z4736" s="89"/>
      <c r="AA4736" s="89"/>
      <c r="AB4736" s="89"/>
      <c r="AC4736" s="89"/>
      <c r="AD4736" s="89"/>
      <c r="AE4736" s="89"/>
    </row>
    <row r="4737" spans="5:31" ht="12.75">
      <c r="E4737" s="87"/>
      <c r="F4737" s="87"/>
      <c r="G4737" s="540"/>
      <c r="H4737" s="87"/>
      <c r="I4737" s="89"/>
      <c r="Q4737" s="89"/>
      <c r="R4737" s="89"/>
      <c r="S4737" s="89"/>
      <c r="T4737" s="89"/>
      <c r="U4737" s="89"/>
      <c r="V4737" s="89"/>
      <c r="W4737" s="89"/>
      <c r="X4737" s="89"/>
      <c r="Y4737" s="89"/>
      <c r="Z4737" s="89"/>
      <c r="AA4737" s="89"/>
      <c r="AB4737" s="89"/>
      <c r="AC4737" s="89"/>
      <c r="AD4737" s="89"/>
      <c r="AE4737" s="89"/>
    </row>
    <row r="4738" spans="5:31" ht="12.75">
      <c r="E4738" s="87"/>
      <c r="F4738" s="87"/>
      <c r="G4738" s="540"/>
      <c r="H4738" s="87"/>
      <c r="I4738" s="89"/>
      <c r="Q4738" s="89"/>
      <c r="R4738" s="89"/>
      <c r="S4738" s="89"/>
      <c r="T4738" s="89"/>
      <c r="U4738" s="89"/>
      <c r="V4738" s="89"/>
      <c r="W4738" s="89"/>
      <c r="X4738" s="89"/>
      <c r="Y4738" s="89"/>
      <c r="Z4738" s="89"/>
      <c r="AA4738" s="89"/>
      <c r="AB4738" s="89"/>
      <c r="AC4738" s="89"/>
      <c r="AD4738" s="89"/>
      <c r="AE4738" s="89"/>
    </row>
    <row r="4739" spans="5:31" ht="12.75">
      <c r="E4739" s="87"/>
      <c r="F4739" s="87"/>
      <c r="G4739" s="540"/>
      <c r="H4739" s="87"/>
      <c r="I4739" s="89"/>
      <c r="Q4739" s="89"/>
      <c r="R4739" s="89"/>
      <c r="S4739" s="89"/>
      <c r="T4739" s="89"/>
      <c r="U4739" s="89"/>
      <c r="V4739" s="89"/>
      <c r="W4739" s="89"/>
      <c r="X4739" s="89"/>
      <c r="Y4739" s="89"/>
      <c r="Z4739" s="89"/>
      <c r="AA4739" s="89"/>
      <c r="AB4739" s="89"/>
      <c r="AC4739" s="89"/>
      <c r="AD4739" s="89"/>
      <c r="AE4739" s="89"/>
    </row>
    <row r="4740" spans="5:31" ht="12.75">
      <c r="E4740" s="87"/>
      <c r="F4740" s="87"/>
      <c r="G4740" s="540"/>
      <c r="H4740" s="87"/>
      <c r="I4740" s="89"/>
      <c r="Q4740" s="89"/>
      <c r="R4740" s="89"/>
      <c r="S4740" s="89"/>
      <c r="T4740" s="89"/>
      <c r="U4740" s="89"/>
      <c r="V4740" s="89"/>
      <c r="W4740" s="89"/>
      <c r="X4740" s="89"/>
      <c r="Y4740" s="89"/>
      <c r="Z4740" s="89"/>
      <c r="AA4740" s="89"/>
      <c r="AB4740" s="89"/>
      <c r="AC4740" s="89"/>
      <c r="AD4740" s="89"/>
      <c r="AE4740" s="89"/>
    </row>
    <row r="4741" spans="5:31" ht="12.75">
      <c r="E4741" s="87"/>
      <c r="F4741" s="87"/>
      <c r="G4741" s="540"/>
      <c r="H4741" s="87"/>
      <c r="I4741" s="89"/>
      <c r="Q4741" s="89"/>
      <c r="R4741" s="89"/>
      <c r="S4741" s="89"/>
      <c r="T4741" s="89"/>
      <c r="U4741" s="89"/>
      <c r="V4741" s="89"/>
      <c r="W4741" s="89"/>
      <c r="X4741" s="89"/>
      <c r="Y4741" s="89"/>
      <c r="Z4741" s="89"/>
      <c r="AA4741" s="89"/>
      <c r="AB4741" s="89"/>
      <c r="AC4741" s="89"/>
      <c r="AD4741" s="89"/>
      <c r="AE4741" s="89"/>
    </row>
    <row r="4742" spans="5:31" ht="12.75">
      <c r="E4742" s="87"/>
      <c r="F4742" s="87"/>
      <c r="G4742" s="540"/>
      <c r="H4742" s="87"/>
      <c r="I4742" s="89"/>
      <c r="Q4742" s="89"/>
      <c r="R4742" s="89"/>
      <c r="S4742" s="89"/>
      <c r="T4742" s="89"/>
      <c r="U4742" s="89"/>
      <c r="V4742" s="89"/>
      <c r="W4742" s="89"/>
      <c r="X4742" s="89"/>
      <c r="Y4742" s="89"/>
      <c r="Z4742" s="89"/>
      <c r="AA4742" s="89"/>
      <c r="AB4742" s="89"/>
      <c r="AC4742" s="89"/>
      <c r="AD4742" s="89"/>
      <c r="AE4742" s="89"/>
    </row>
    <row r="4743" spans="5:31" ht="12.75">
      <c r="E4743" s="87"/>
      <c r="F4743" s="87"/>
      <c r="G4743" s="540"/>
      <c r="H4743" s="87"/>
      <c r="I4743" s="89"/>
      <c r="Q4743" s="89"/>
      <c r="R4743" s="89"/>
      <c r="S4743" s="89"/>
      <c r="T4743" s="89"/>
      <c r="U4743" s="89"/>
      <c r="V4743" s="89"/>
      <c r="W4743" s="89"/>
      <c r="X4743" s="89"/>
      <c r="Y4743" s="89"/>
      <c r="Z4743" s="89"/>
      <c r="AA4743" s="89"/>
      <c r="AB4743" s="89"/>
      <c r="AC4743" s="89"/>
      <c r="AD4743" s="89"/>
      <c r="AE4743" s="89"/>
    </row>
    <row r="4744" spans="5:31" ht="12.75">
      <c r="E4744" s="87"/>
      <c r="F4744" s="87"/>
      <c r="G4744" s="540"/>
      <c r="H4744" s="87"/>
      <c r="I4744" s="89"/>
      <c r="Q4744" s="89"/>
      <c r="R4744" s="89"/>
      <c r="S4744" s="89"/>
      <c r="T4744" s="89"/>
      <c r="U4744" s="89"/>
      <c r="V4744" s="89"/>
      <c r="W4744" s="89"/>
      <c r="X4744" s="89"/>
      <c r="Y4744" s="89"/>
      <c r="Z4744" s="89"/>
      <c r="AA4744" s="89"/>
      <c r="AB4744" s="89"/>
      <c r="AC4744" s="89"/>
      <c r="AD4744" s="89"/>
      <c r="AE4744" s="89"/>
    </row>
    <row r="4745" spans="5:31" ht="12.75">
      <c r="E4745" s="87"/>
      <c r="F4745" s="87"/>
      <c r="G4745" s="540"/>
      <c r="H4745" s="87"/>
      <c r="I4745" s="89"/>
      <c r="Q4745" s="89"/>
      <c r="R4745" s="89"/>
      <c r="S4745" s="89"/>
      <c r="T4745" s="89"/>
      <c r="U4745" s="89"/>
      <c r="V4745" s="89"/>
      <c r="W4745" s="89"/>
      <c r="X4745" s="89"/>
      <c r="Y4745" s="89"/>
      <c r="Z4745" s="89"/>
      <c r="AA4745" s="89"/>
      <c r="AB4745" s="89"/>
      <c r="AC4745" s="89"/>
      <c r="AD4745" s="89"/>
      <c r="AE4745" s="89"/>
    </row>
    <row r="4746" spans="5:31" ht="12.75">
      <c r="E4746" s="87"/>
      <c r="F4746" s="87"/>
      <c r="G4746" s="540"/>
      <c r="H4746" s="87"/>
      <c r="I4746" s="89"/>
      <c r="Q4746" s="89"/>
      <c r="R4746" s="89"/>
      <c r="S4746" s="89"/>
      <c r="T4746" s="89"/>
      <c r="U4746" s="89"/>
      <c r="V4746" s="89"/>
      <c r="W4746" s="89"/>
      <c r="X4746" s="89"/>
      <c r="Y4746" s="89"/>
      <c r="Z4746" s="89"/>
      <c r="AA4746" s="89"/>
      <c r="AB4746" s="89"/>
      <c r="AC4746" s="89"/>
      <c r="AD4746" s="89"/>
      <c r="AE4746" s="89"/>
    </row>
    <row r="4747" spans="5:31" ht="12.75">
      <c r="E4747" s="87"/>
      <c r="F4747" s="87"/>
      <c r="G4747" s="540"/>
      <c r="H4747" s="87"/>
      <c r="I4747" s="89"/>
      <c r="Q4747" s="89"/>
      <c r="R4747" s="89"/>
      <c r="S4747" s="89"/>
      <c r="T4747" s="89"/>
      <c r="U4747" s="89"/>
      <c r="V4747" s="89"/>
      <c r="W4747" s="89"/>
      <c r="X4747" s="89"/>
      <c r="Y4747" s="89"/>
      <c r="Z4747" s="89"/>
      <c r="AA4747" s="89"/>
      <c r="AB4747" s="89"/>
      <c r="AC4747" s="89"/>
      <c r="AD4747" s="89"/>
      <c r="AE4747" s="89"/>
    </row>
    <row r="4748" spans="5:31" ht="12.75">
      <c r="E4748" s="87"/>
      <c r="F4748" s="87"/>
      <c r="G4748" s="540"/>
      <c r="H4748" s="87"/>
      <c r="I4748" s="89"/>
      <c r="Q4748" s="89"/>
      <c r="R4748" s="89"/>
      <c r="S4748" s="89"/>
      <c r="T4748" s="89"/>
      <c r="U4748" s="89"/>
      <c r="V4748" s="89"/>
      <c r="W4748" s="89"/>
      <c r="X4748" s="89"/>
      <c r="Y4748" s="89"/>
      <c r="Z4748" s="89"/>
      <c r="AA4748" s="89"/>
      <c r="AB4748" s="89"/>
      <c r="AC4748" s="89"/>
      <c r="AD4748" s="89"/>
      <c r="AE4748" s="89"/>
    </row>
    <row r="4749" spans="5:31" ht="12.75">
      <c r="E4749" s="87"/>
      <c r="F4749" s="87"/>
      <c r="G4749" s="540"/>
      <c r="H4749" s="87"/>
      <c r="I4749" s="89"/>
      <c r="Q4749" s="89"/>
      <c r="R4749" s="89"/>
      <c r="S4749" s="89"/>
      <c r="T4749" s="89"/>
      <c r="U4749" s="89"/>
      <c r="V4749" s="89"/>
      <c r="W4749" s="89"/>
      <c r="X4749" s="89"/>
      <c r="Y4749" s="89"/>
      <c r="Z4749" s="89"/>
      <c r="AA4749" s="89"/>
      <c r="AB4749" s="89"/>
      <c r="AC4749" s="89"/>
      <c r="AD4749" s="89"/>
      <c r="AE4749" s="89"/>
    </row>
    <row r="4750" spans="5:31" ht="12.75">
      <c r="E4750" s="87"/>
      <c r="F4750" s="87"/>
      <c r="G4750" s="540"/>
      <c r="H4750" s="87"/>
      <c r="I4750" s="89"/>
      <c r="Q4750" s="89"/>
      <c r="R4750" s="89"/>
      <c r="S4750" s="89"/>
      <c r="T4750" s="89"/>
      <c r="U4750" s="89"/>
      <c r="V4750" s="89"/>
      <c r="W4750" s="89"/>
      <c r="X4750" s="89"/>
      <c r="Y4750" s="89"/>
      <c r="Z4750" s="89"/>
      <c r="AA4750" s="89"/>
      <c r="AB4750" s="89"/>
      <c r="AC4750" s="89"/>
      <c r="AD4750" s="89"/>
      <c r="AE4750" s="89"/>
    </row>
    <row r="4751" spans="5:31" ht="12.75">
      <c r="E4751" s="87"/>
      <c r="F4751" s="87"/>
      <c r="G4751" s="540"/>
      <c r="H4751" s="87"/>
      <c r="I4751" s="89"/>
      <c r="Q4751" s="89"/>
      <c r="R4751" s="89"/>
      <c r="S4751" s="89"/>
      <c r="T4751" s="89"/>
      <c r="U4751" s="89"/>
      <c r="V4751" s="89"/>
      <c r="W4751" s="89"/>
      <c r="X4751" s="89"/>
      <c r="Y4751" s="89"/>
      <c r="Z4751" s="89"/>
      <c r="AA4751" s="89"/>
      <c r="AB4751" s="89"/>
      <c r="AC4751" s="89"/>
      <c r="AD4751" s="89"/>
      <c r="AE4751" s="89"/>
    </row>
    <row r="4752" spans="5:31" ht="12.75">
      <c r="E4752" s="87"/>
      <c r="F4752" s="87"/>
      <c r="G4752" s="540"/>
      <c r="H4752" s="87"/>
      <c r="I4752" s="89"/>
      <c r="Q4752" s="89"/>
      <c r="R4752" s="89"/>
      <c r="S4752" s="89"/>
      <c r="T4752" s="89"/>
      <c r="U4752" s="89"/>
      <c r="V4752" s="89"/>
      <c r="W4752" s="89"/>
      <c r="X4752" s="89"/>
      <c r="Y4752" s="89"/>
      <c r="Z4752" s="89"/>
      <c r="AA4752" s="89"/>
      <c r="AB4752" s="89"/>
      <c r="AC4752" s="89"/>
      <c r="AD4752" s="89"/>
      <c r="AE4752" s="89"/>
    </row>
    <row r="4753" spans="5:31" ht="12.75">
      <c r="E4753" s="87"/>
      <c r="F4753" s="87"/>
      <c r="G4753" s="540"/>
      <c r="H4753" s="87"/>
      <c r="I4753" s="89"/>
      <c r="Q4753" s="89"/>
      <c r="R4753" s="89"/>
      <c r="S4753" s="89"/>
      <c r="T4753" s="89"/>
      <c r="U4753" s="89"/>
      <c r="V4753" s="89"/>
      <c r="W4753" s="89"/>
      <c r="X4753" s="89"/>
      <c r="Y4753" s="89"/>
      <c r="Z4753" s="89"/>
      <c r="AA4753" s="89"/>
      <c r="AB4753" s="89"/>
      <c r="AC4753" s="89"/>
      <c r="AD4753" s="89"/>
      <c r="AE4753" s="89"/>
    </row>
    <row r="4754" spans="5:31" ht="12.75">
      <c r="E4754" s="87"/>
      <c r="F4754" s="87"/>
      <c r="G4754" s="540"/>
      <c r="H4754" s="87"/>
      <c r="I4754" s="89"/>
      <c r="Q4754" s="89"/>
      <c r="R4754" s="89"/>
      <c r="S4754" s="89"/>
      <c r="T4754" s="89"/>
      <c r="U4754" s="89"/>
      <c r="V4754" s="89"/>
      <c r="W4754" s="89"/>
      <c r="X4754" s="89"/>
      <c r="Y4754" s="89"/>
      <c r="Z4754" s="89"/>
      <c r="AA4754" s="89"/>
      <c r="AB4754" s="89"/>
      <c r="AC4754" s="89"/>
      <c r="AD4754" s="89"/>
      <c r="AE4754" s="89"/>
    </row>
    <row r="4755" spans="5:31" ht="12.75">
      <c r="E4755" s="87"/>
      <c r="F4755" s="87"/>
      <c r="G4755" s="540"/>
      <c r="H4755" s="87"/>
      <c r="I4755" s="89"/>
      <c r="Q4755" s="89"/>
      <c r="R4755" s="89"/>
      <c r="S4755" s="89"/>
      <c r="T4755" s="89"/>
      <c r="U4755" s="89"/>
      <c r="V4755" s="89"/>
      <c r="W4755" s="89"/>
      <c r="X4755" s="89"/>
      <c r="Y4755" s="89"/>
      <c r="Z4755" s="89"/>
      <c r="AA4755" s="89"/>
      <c r="AB4755" s="89"/>
      <c r="AC4755" s="89"/>
      <c r="AD4755" s="89"/>
      <c r="AE4755" s="89"/>
    </row>
    <row r="4756" spans="5:31" ht="12.75">
      <c r="E4756" s="87"/>
      <c r="F4756" s="87"/>
      <c r="G4756" s="540"/>
      <c r="H4756" s="87"/>
      <c r="I4756" s="89"/>
      <c r="Q4756" s="89"/>
      <c r="R4756" s="89"/>
      <c r="S4756" s="89"/>
      <c r="T4756" s="89"/>
      <c r="U4756" s="89"/>
      <c r="V4756" s="89"/>
      <c r="W4756" s="89"/>
      <c r="X4756" s="89"/>
      <c r="Y4756" s="89"/>
      <c r="Z4756" s="89"/>
      <c r="AA4756" s="89"/>
      <c r="AB4756" s="89"/>
      <c r="AC4756" s="89"/>
      <c r="AD4756" s="89"/>
      <c r="AE4756" s="89"/>
    </row>
    <row r="4757" spans="5:31" ht="12.75">
      <c r="E4757" s="87"/>
      <c r="F4757" s="87"/>
      <c r="G4757" s="540"/>
      <c r="H4757" s="87"/>
      <c r="I4757" s="89"/>
      <c r="Q4757" s="89"/>
      <c r="R4757" s="89"/>
      <c r="S4757" s="89"/>
      <c r="T4757" s="89"/>
      <c r="U4757" s="89"/>
      <c r="V4757" s="89"/>
      <c r="W4757" s="89"/>
      <c r="X4757" s="89"/>
      <c r="Y4757" s="89"/>
      <c r="Z4757" s="89"/>
      <c r="AA4757" s="89"/>
      <c r="AB4757" s="89"/>
      <c r="AC4757" s="89"/>
      <c r="AD4757" s="89"/>
      <c r="AE4757" s="89"/>
    </row>
    <row r="4758" spans="5:31" ht="12.75">
      <c r="E4758" s="87"/>
      <c r="F4758" s="87"/>
      <c r="G4758" s="540"/>
      <c r="H4758" s="87"/>
      <c r="I4758" s="89"/>
      <c r="Q4758" s="89"/>
      <c r="R4758" s="89"/>
      <c r="S4758" s="89"/>
      <c r="T4758" s="89"/>
      <c r="U4758" s="89"/>
      <c r="V4758" s="89"/>
      <c r="W4758" s="89"/>
      <c r="X4758" s="89"/>
      <c r="Y4758" s="89"/>
      <c r="Z4758" s="89"/>
      <c r="AA4758" s="89"/>
      <c r="AB4758" s="89"/>
      <c r="AC4758" s="89"/>
      <c r="AD4758" s="89"/>
      <c r="AE4758" s="89"/>
    </row>
    <row r="4759" spans="5:31" ht="12.75">
      <c r="E4759" s="87"/>
      <c r="F4759" s="87"/>
      <c r="G4759" s="540"/>
      <c r="H4759" s="87"/>
      <c r="I4759" s="89"/>
      <c r="Q4759" s="89"/>
      <c r="R4759" s="89"/>
      <c r="S4759" s="89"/>
      <c r="T4759" s="89"/>
      <c r="U4759" s="89"/>
      <c r="V4759" s="89"/>
      <c r="W4759" s="89"/>
      <c r="X4759" s="89"/>
      <c r="Y4759" s="89"/>
      <c r="Z4759" s="89"/>
      <c r="AA4759" s="89"/>
      <c r="AB4759" s="89"/>
      <c r="AC4759" s="89"/>
      <c r="AD4759" s="89"/>
      <c r="AE4759" s="89"/>
    </row>
    <row r="4760" spans="5:31" ht="12.75">
      <c r="E4760" s="87"/>
      <c r="F4760" s="87"/>
      <c r="G4760" s="540"/>
      <c r="H4760" s="87"/>
      <c r="I4760" s="89"/>
      <c r="Q4760" s="89"/>
      <c r="R4760" s="89"/>
      <c r="S4760" s="89"/>
      <c r="T4760" s="89"/>
      <c r="U4760" s="89"/>
      <c r="V4760" s="89"/>
      <c r="W4760" s="89"/>
      <c r="X4760" s="89"/>
      <c r="Y4760" s="89"/>
      <c r="Z4760" s="89"/>
      <c r="AA4760" s="89"/>
      <c r="AB4760" s="89"/>
      <c r="AC4760" s="89"/>
      <c r="AD4760" s="89"/>
      <c r="AE4760" s="89"/>
    </row>
    <row r="4761" spans="5:31" ht="12.75">
      <c r="E4761" s="87"/>
      <c r="F4761" s="87"/>
      <c r="G4761" s="540"/>
      <c r="H4761" s="87"/>
      <c r="I4761" s="89"/>
      <c r="Q4761" s="89"/>
      <c r="R4761" s="89"/>
      <c r="S4761" s="89"/>
      <c r="T4761" s="89"/>
      <c r="U4761" s="89"/>
      <c r="V4761" s="89"/>
      <c r="W4761" s="89"/>
      <c r="X4761" s="89"/>
      <c r="Y4761" s="89"/>
      <c r="Z4761" s="89"/>
      <c r="AA4761" s="89"/>
      <c r="AB4761" s="89"/>
      <c r="AC4761" s="89"/>
      <c r="AD4761" s="89"/>
      <c r="AE4761" s="89"/>
    </row>
    <row r="4762" spans="5:31" ht="12.75">
      <c r="E4762" s="87"/>
      <c r="F4762" s="87"/>
      <c r="G4762" s="540"/>
      <c r="H4762" s="87"/>
      <c r="I4762" s="89"/>
      <c r="Q4762" s="89"/>
      <c r="R4762" s="89"/>
      <c r="S4762" s="89"/>
      <c r="T4762" s="89"/>
      <c r="U4762" s="89"/>
      <c r="V4762" s="89"/>
      <c r="W4762" s="89"/>
      <c r="X4762" s="89"/>
      <c r="Y4762" s="89"/>
      <c r="Z4762" s="89"/>
      <c r="AA4762" s="89"/>
      <c r="AB4762" s="89"/>
      <c r="AC4762" s="89"/>
      <c r="AD4762" s="89"/>
      <c r="AE4762" s="89"/>
    </row>
    <row r="4763" spans="5:31" ht="12.75">
      <c r="E4763" s="87"/>
      <c r="F4763" s="87"/>
      <c r="G4763" s="540"/>
      <c r="H4763" s="87"/>
      <c r="I4763" s="89"/>
      <c r="Q4763" s="89"/>
      <c r="R4763" s="89"/>
      <c r="S4763" s="89"/>
      <c r="T4763" s="89"/>
      <c r="U4763" s="89"/>
      <c r="V4763" s="89"/>
      <c r="W4763" s="89"/>
      <c r="X4763" s="89"/>
      <c r="Y4763" s="89"/>
      <c r="Z4763" s="89"/>
      <c r="AA4763" s="89"/>
      <c r="AB4763" s="89"/>
      <c r="AC4763" s="89"/>
      <c r="AD4763" s="89"/>
      <c r="AE4763" s="89"/>
    </row>
    <row r="4764" spans="5:31" ht="12.75">
      <c r="E4764" s="87"/>
      <c r="F4764" s="87"/>
      <c r="G4764" s="540"/>
      <c r="H4764" s="87"/>
      <c r="I4764" s="89"/>
      <c r="Q4764" s="89"/>
      <c r="R4764" s="89"/>
      <c r="S4764" s="89"/>
      <c r="T4764" s="89"/>
      <c r="U4764" s="89"/>
      <c r="V4764" s="89"/>
      <c r="W4764" s="89"/>
      <c r="X4764" s="89"/>
      <c r="Y4764" s="89"/>
      <c r="Z4764" s="89"/>
      <c r="AA4764" s="89"/>
      <c r="AB4764" s="89"/>
      <c r="AC4764" s="89"/>
      <c r="AD4764" s="89"/>
      <c r="AE4764" s="89"/>
    </row>
    <row r="4765" spans="5:31" ht="12.75">
      <c r="E4765" s="87"/>
      <c r="F4765" s="87"/>
      <c r="G4765" s="540"/>
      <c r="H4765" s="87"/>
      <c r="I4765" s="89"/>
      <c r="Q4765" s="89"/>
      <c r="R4765" s="89"/>
      <c r="S4765" s="89"/>
      <c r="T4765" s="89"/>
      <c r="U4765" s="89"/>
      <c r="V4765" s="89"/>
      <c r="W4765" s="89"/>
      <c r="X4765" s="89"/>
      <c r="Y4765" s="89"/>
      <c r="Z4765" s="89"/>
      <c r="AA4765" s="89"/>
      <c r="AB4765" s="89"/>
      <c r="AC4765" s="89"/>
      <c r="AD4765" s="89"/>
      <c r="AE4765" s="89"/>
    </row>
    <row r="4766" spans="5:31" ht="12.75">
      <c r="E4766" s="87"/>
      <c r="F4766" s="87"/>
      <c r="G4766" s="540"/>
      <c r="H4766" s="87"/>
      <c r="I4766" s="89"/>
      <c r="Q4766" s="89"/>
      <c r="R4766" s="89"/>
      <c r="S4766" s="89"/>
      <c r="T4766" s="89"/>
      <c r="U4766" s="89"/>
      <c r="V4766" s="89"/>
      <c r="W4766" s="89"/>
      <c r="X4766" s="89"/>
      <c r="Y4766" s="89"/>
      <c r="Z4766" s="89"/>
      <c r="AA4766" s="89"/>
      <c r="AB4766" s="89"/>
      <c r="AC4766" s="89"/>
      <c r="AD4766" s="89"/>
      <c r="AE4766" s="89"/>
    </row>
    <row r="4767" spans="5:31" ht="12.75">
      <c r="E4767" s="87"/>
      <c r="F4767" s="87"/>
      <c r="G4767" s="540"/>
      <c r="H4767" s="87"/>
      <c r="I4767" s="89"/>
      <c r="Q4767" s="89"/>
      <c r="R4767" s="89"/>
      <c r="S4767" s="89"/>
      <c r="T4767" s="89"/>
      <c r="U4767" s="89"/>
      <c r="V4767" s="89"/>
      <c r="W4767" s="89"/>
      <c r="X4767" s="89"/>
      <c r="Y4767" s="89"/>
      <c r="Z4767" s="89"/>
      <c r="AA4767" s="89"/>
      <c r="AB4767" s="89"/>
      <c r="AC4767" s="89"/>
      <c r="AD4767" s="89"/>
      <c r="AE4767" s="89"/>
    </row>
    <row r="4768" spans="5:31" ht="12.75">
      <c r="E4768" s="87"/>
      <c r="F4768" s="87"/>
      <c r="G4768" s="540"/>
      <c r="H4768" s="87"/>
      <c r="I4768" s="89"/>
      <c r="Q4768" s="89"/>
      <c r="R4768" s="89"/>
      <c r="S4768" s="89"/>
      <c r="T4768" s="89"/>
      <c r="U4768" s="89"/>
      <c r="V4768" s="89"/>
      <c r="W4768" s="89"/>
      <c r="X4768" s="89"/>
      <c r="Y4768" s="89"/>
      <c r="Z4768" s="89"/>
      <c r="AA4768" s="89"/>
      <c r="AB4768" s="89"/>
      <c r="AC4768" s="89"/>
      <c r="AD4768" s="89"/>
      <c r="AE4768" s="89"/>
    </row>
    <row r="4769" spans="5:31" ht="12.75">
      <c r="E4769" s="87"/>
      <c r="F4769" s="87"/>
      <c r="G4769" s="540"/>
      <c r="H4769" s="87"/>
      <c r="I4769" s="89"/>
      <c r="Q4769" s="89"/>
      <c r="R4769" s="89"/>
      <c r="S4769" s="89"/>
      <c r="T4769" s="89"/>
      <c r="U4769" s="89"/>
      <c r="V4769" s="89"/>
      <c r="W4769" s="89"/>
      <c r="X4769" s="89"/>
      <c r="Y4769" s="89"/>
      <c r="Z4769" s="89"/>
      <c r="AA4769" s="89"/>
      <c r="AB4769" s="89"/>
      <c r="AC4769" s="89"/>
      <c r="AD4769" s="89"/>
      <c r="AE4769" s="89"/>
    </row>
    <row r="4770" spans="5:31" ht="12.75">
      <c r="E4770" s="87"/>
      <c r="F4770" s="87"/>
      <c r="G4770" s="540"/>
      <c r="H4770" s="87"/>
      <c r="I4770" s="89"/>
      <c r="Q4770" s="89"/>
      <c r="R4770" s="89"/>
      <c r="S4770" s="89"/>
      <c r="T4770" s="89"/>
      <c r="U4770" s="89"/>
      <c r="V4770" s="89"/>
      <c r="W4770" s="89"/>
      <c r="X4770" s="89"/>
      <c r="Y4770" s="89"/>
      <c r="Z4770" s="89"/>
      <c r="AA4770" s="89"/>
      <c r="AB4770" s="89"/>
      <c r="AC4770" s="89"/>
      <c r="AD4770" s="89"/>
      <c r="AE4770" s="89"/>
    </row>
    <row r="4771" spans="5:31" ht="12.75">
      <c r="E4771" s="87"/>
      <c r="F4771" s="87"/>
      <c r="G4771" s="540"/>
      <c r="H4771" s="87"/>
      <c r="I4771" s="89"/>
      <c r="Q4771" s="89"/>
      <c r="R4771" s="89"/>
      <c r="S4771" s="89"/>
      <c r="T4771" s="89"/>
      <c r="U4771" s="89"/>
      <c r="V4771" s="89"/>
      <c r="W4771" s="89"/>
      <c r="X4771" s="89"/>
      <c r="Y4771" s="89"/>
      <c r="Z4771" s="89"/>
      <c r="AA4771" s="89"/>
      <c r="AB4771" s="89"/>
      <c r="AC4771" s="89"/>
      <c r="AD4771" s="89"/>
      <c r="AE4771" s="89"/>
    </row>
    <row r="4772" spans="5:31" ht="12.75">
      <c r="E4772" s="87"/>
      <c r="F4772" s="87"/>
      <c r="G4772" s="540"/>
      <c r="H4772" s="87"/>
      <c r="I4772" s="89"/>
      <c r="Q4772" s="89"/>
      <c r="R4772" s="89"/>
      <c r="S4772" s="89"/>
      <c r="T4772" s="89"/>
      <c r="U4772" s="89"/>
      <c r="V4772" s="89"/>
      <c r="W4772" s="89"/>
      <c r="X4772" s="89"/>
      <c r="Y4772" s="89"/>
      <c r="Z4772" s="89"/>
      <c r="AA4772" s="89"/>
      <c r="AB4772" s="89"/>
      <c r="AC4772" s="89"/>
      <c r="AD4772" s="89"/>
      <c r="AE4772" s="89"/>
    </row>
    <row r="4773" spans="5:31" ht="12.75">
      <c r="E4773" s="87"/>
      <c r="F4773" s="87"/>
      <c r="G4773" s="540"/>
      <c r="H4773" s="87"/>
      <c r="I4773" s="89"/>
      <c r="Q4773" s="89"/>
      <c r="R4773" s="89"/>
      <c r="S4773" s="89"/>
      <c r="T4773" s="89"/>
      <c r="U4773" s="89"/>
      <c r="V4773" s="89"/>
      <c r="W4773" s="89"/>
      <c r="X4773" s="89"/>
      <c r="Y4773" s="89"/>
      <c r="Z4773" s="89"/>
      <c r="AA4773" s="89"/>
      <c r="AB4773" s="89"/>
      <c r="AC4773" s="89"/>
      <c r="AD4773" s="89"/>
      <c r="AE4773" s="89"/>
    </row>
    <row r="4774" spans="5:31" ht="12.75">
      <c r="E4774" s="87"/>
      <c r="F4774" s="87"/>
      <c r="G4774" s="540"/>
      <c r="H4774" s="87"/>
      <c r="I4774" s="89"/>
      <c r="Q4774" s="89"/>
      <c r="R4774" s="89"/>
      <c r="S4774" s="89"/>
      <c r="T4774" s="89"/>
      <c r="U4774" s="89"/>
      <c r="V4774" s="89"/>
      <c r="W4774" s="89"/>
      <c r="X4774" s="89"/>
      <c r="Y4774" s="89"/>
      <c r="Z4774" s="89"/>
      <c r="AA4774" s="89"/>
      <c r="AB4774" s="89"/>
      <c r="AC4774" s="89"/>
      <c r="AD4774" s="89"/>
      <c r="AE4774" s="89"/>
    </row>
    <row r="4775" spans="5:31" ht="12.75">
      <c r="E4775" s="87"/>
      <c r="F4775" s="87"/>
      <c r="G4775" s="540"/>
      <c r="H4775" s="87"/>
      <c r="I4775" s="89"/>
      <c r="Q4775" s="89"/>
      <c r="R4775" s="89"/>
      <c r="S4775" s="89"/>
      <c r="T4775" s="89"/>
      <c r="U4775" s="89"/>
      <c r="V4775" s="89"/>
      <c r="W4775" s="89"/>
      <c r="X4775" s="89"/>
      <c r="Y4775" s="89"/>
      <c r="Z4775" s="89"/>
      <c r="AA4775" s="89"/>
      <c r="AB4775" s="89"/>
      <c r="AC4775" s="89"/>
      <c r="AD4775" s="89"/>
      <c r="AE4775" s="89"/>
    </row>
    <row r="4776" spans="5:31" ht="12.75">
      <c r="E4776" s="87"/>
      <c r="F4776" s="87"/>
      <c r="G4776" s="540"/>
      <c r="H4776" s="87"/>
      <c r="I4776" s="89"/>
      <c r="Q4776" s="89"/>
      <c r="R4776" s="89"/>
      <c r="S4776" s="89"/>
      <c r="T4776" s="89"/>
      <c r="U4776" s="89"/>
      <c r="V4776" s="89"/>
      <c r="W4776" s="89"/>
      <c r="X4776" s="89"/>
      <c r="Y4776" s="89"/>
      <c r="Z4776" s="89"/>
      <c r="AA4776" s="89"/>
      <c r="AB4776" s="89"/>
      <c r="AC4776" s="89"/>
      <c r="AD4776" s="89"/>
      <c r="AE4776" s="89"/>
    </row>
    <row r="4777" spans="5:31" ht="12.75">
      <c r="E4777" s="87"/>
      <c r="F4777" s="87"/>
      <c r="G4777" s="540"/>
      <c r="H4777" s="87"/>
      <c r="I4777" s="89"/>
      <c r="Q4777" s="89"/>
      <c r="R4777" s="89"/>
      <c r="S4777" s="89"/>
      <c r="T4777" s="89"/>
      <c r="U4777" s="89"/>
      <c r="V4777" s="89"/>
      <c r="W4777" s="89"/>
      <c r="X4777" s="89"/>
      <c r="Y4777" s="89"/>
      <c r="Z4777" s="89"/>
      <c r="AA4777" s="89"/>
      <c r="AB4777" s="89"/>
      <c r="AC4777" s="89"/>
      <c r="AD4777" s="89"/>
      <c r="AE4777" s="89"/>
    </row>
    <row r="4778" spans="5:31" ht="12.75">
      <c r="E4778" s="87"/>
      <c r="F4778" s="87"/>
      <c r="G4778" s="540"/>
      <c r="H4778" s="87"/>
      <c r="I4778" s="89"/>
      <c r="Q4778" s="89"/>
      <c r="R4778" s="89"/>
      <c r="S4778" s="89"/>
      <c r="T4778" s="89"/>
      <c r="U4778" s="89"/>
      <c r="V4778" s="89"/>
      <c r="W4778" s="89"/>
      <c r="X4778" s="89"/>
      <c r="Y4778" s="89"/>
      <c r="Z4778" s="89"/>
      <c r="AA4778" s="89"/>
      <c r="AB4778" s="89"/>
      <c r="AC4778" s="89"/>
      <c r="AD4778" s="89"/>
      <c r="AE4778" s="89"/>
    </row>
    <row r="4779" spans="5:31" ht="12.75">
      <c r="E4779" s="87"/>
      <c r="F4779" s="87"/>
      <c r="G4779" s="540"/>
      <c r="H4779" s="87"/>
      <c r="I4779" s="89"/>
      <c r="Q4779" s="89"/>
      <c r="R4779" s="89"/>
      <c r="S4779" s="89"/>
      <c r="T4779" s="89"/>
      <c r="U4779" s="89"/>
      <c r="V4779" s="89"/>
      <c r="W4779" s="89"/>
      <c r="X4779" s="89"/>
      <c r="Y4779" s="89"/>
      <c r="Z4779" s="89"/>
      <c r="AA4779" s="89"/>
      <c r="AB4779" s="89"/>
      <c r="AC4779" s="89"/>
      <c r="AD4779" s="89"/>
      <c r="AE4779" s="89"/>
    </row>
    <row r="4780" spans="5:31" ht="12.75">
      <c r="E4780" s="87"/>
      <c r="F4780" s="87"/>
      <c r="G4780" s="540"/>
      <c r="H4780" s="87"/>
      <c r="I4780" s="89"/>
      <c r="Q4780" s="89"/>
      <c r="R4780" s="89"/>
      <c r="S4780" s="89"/>
      <c r="T4780" s="89"/>
      <c r="U4780" s="89"/>
      <c r="V4780" s="89"/>
      <c r="W4780" s="89"/>
      <c r="X4780" s="89"/>
      <c r="Y4780" s="89"/>
      <c r="Z4780" s="89"/>
      <c r="AA4780" s="89"/>
      <c r="AB4780" s="89"/>
      <c r="AC4780" s="89"/>
      <c r="AD4780" s="89"/>
      <c r="AE4780" s="89"/>
    </row>
    <row r="4781" spans="5:31" ht="12.75">
      <c r="E4781" s="87"/>
      <c r="F4781" s="87"/>
      <c r="G4781" s="540"/>
      <c r="H4781" s="87"/>
      <c r="I4781" s="89"/>
      <c r="Q4781" s="89"/>
      <c r="R4781" s="89"/>
      <c r="S4781" s="89"/>
      <c r="T4781" s="89"/>
      <c r="U4781" s="89"/>
      <c r="V4781" s="89"/>
      <c r="W4781" s="89"/>
      <c r="X4781" s="89"/>
      <c r="Y4781" s="89"/>
      <c r="Z4781" s="89"/>
      <c r="AA4781" s="89"/>
      <c r="AB4781" s="89"/>
      <c r="AC4781" s="89"/>
      <c r="AD4781" s="89"/>
      <c r="AE4781" s="89"/>
    </row>
    <row r="4782" spans="5:31" ht="12.75">
      <c r="E4782" s="87"/>
      <c r="F4782" s="87"/>
      <c r="G4782" s="540"/>
      <c r="H4782" s="87"/>
      <c r="I4782" s="89"/>
      <c r="Q4782" s="89"/>
      <c r="R4782" s="89"/>
      <c r="S4782" s="89"/>
      <c r="T4782" s="89"/>
      <c r="U4782" s="89"/>
      <c r="V4782" s="89"/>
      <c r="W4782" s="89"/>
      <c r="X4782" s="89"/>
      <c r="Y4782" s="89"/>
      <c r="Z4782" s="89"/>
      <c r="AA4782" s="89"/>
      <c r="AB4782" s="89"/>
      <c r="AC4782" s="89"/>
      <c r="AD4782" s="89"/>
      <c r="AE4782" s="89"/>
    </row>
    <row r="4783" spans="5:31" ht="12.75">
      <c r="E4783" s="87"/>
      <c r="F4783" s="87"/>
      <c r="G4783" s="540"/>
      <c r="H4783" s="87"/>
      <c r="I4783" s="89"/>
      <c r="Q4783" s="89"/>
      <c r="R4783" s="89"/>
      <c r="S4783" s="89"/>
      <c r="T4783" s="89"/>
      <c r="U4783" s="89"/>
      <c r="V4783" s="89"/>
      <c r="W4783" s="89"/>
      <c r="X4783" s="89"/>
      <c r="Y4783" s="89"/>
      <c r="Z4783" s="89"/>
      <c r="AA4783" s="89"/>
      <c r="AB4783" s="89"/>
      <c r="AC4783" s="89"/>
      <c r="AD4783" s="89"/>
      <c r="AE4783" s="89"/>
    </row>
    <row r="4784" spans="5:31" ht="12.75">
      <c r="E4784" s="87"/>
      <c r="F4784" s="87"/>
      <c r="G4784" s="540"/>
      <c r="H4784" s="87"/>
      <c r="I4784" s="89"/>
      <c r="Q4784" s="89"/>
      <c r="R4784" s="89"/>
      <c r="S4784" s="89"/>
      <c r="T4784" s="89"/>
      <c r="U4784" s="89"/>
      <c r="V4784" s="89"/>
      <c r="W4784" s="89"/>
      <c r="X4784" s="89"/>
      <c r="Y4784" s="89"/>
      <c r="Z4784" s="89"/>
      <c r="AA4784" s="89"/>
      <c r="AB4784" s="89"/>
      <c r="AC4784" s="89"/>
      <c r="AD4784" s="89"/>
      <c r="AE4784" s="89"/>
    </row>
    <row r="4785" spans="5:31" ht="12.75">
      <c r="E4785" s="87"/>
      <c r="F4785" s="87"/>
      <c r="G4785" s="540"/>
      <c r="H4785" s="87"/>
      <c r="I4785" s="89"/>
      <c r="Q4785" s="89"/>
      <c r="R4785" s="89"/>
      <c r="S4785" s="89"/>
      <c r="T4785" s="89"/>
      <c r="U4785" s="89"/>
      <c r="V4785" s="89"/>
      <c r="W4785" s="89"/>
      <c r="X4785" s="89"/>
      <c r="Y4785" s="89"/>
      <c r="Z4785" s="89"/>
      <c r="AA4785" s="89"/>
      <c r="AB4785" s="89"/>
      <c r="AC4785" s="89"/>
      <c r="AD4785" s="89"/>
      <c r="AE4785" s="89"/>
    </row>
    <row r="4786" spans="5:31" ht="12.75">
      <c r="E4786" s="87"/>
      <c r="F4786" s="87"/>
      <c r="G4786" s="540"/>
      <c r="H4786" s="87"/>
      <c r="I4786" s="89"/>
      <c r="Q4786" s="89"/>
      <c r="R4786" s="89"/>
      <c r="S4786" s="89"/>
      <c r="T4786" s="89"/>
      <c r="U4786" s="89"/>
      <c r="V4786" s="89"/>
      <c r="W4786" s="89"/>
      <c r="X4786" s="89"/>
      <c r="Y4786" s="89"/>
      <c r="Z4786" s="89"/>
      <c r="AA4786" s="89"/>
      <c r="AB4786" s="89"/>
      <c r="AC4786" s="89"/>
      <c r="AD4786" s="89"/>
      <c r="AE4786" s="89"/>
    </row>
    <row r="4787" spans="5:31" ht="12.75">
      <c r="E4787" s="87"/>
      <c r="F4787" s="87"/>
      <c r="G4787" s="540"/>
      <c r="H4787" s="87"/>
      <c r="I4787" s="89"/>
      <c r="Q4787" s="89"/>
      <c r="R4787" s="89"/>
      <c r="S4787" s="89"/>
      <c r="T4787" s="89"/>
      <c r="U4787" s="89"/>
      <c r="V4787" s="89"/>
      <c r="W4787" s="89"/>
      <c r="X4787" s="89"/>
      <c r="Y4787" s="89"/>
      <c r="Z4787" s="89"/>
      <c r="AA4787" s="89"/>
      <c r="AB4787" s="89"/>
      <c r="AC4787" s="89"/>
      <c r="AD4787" s="89"/>
      <c r="AE4787" s="89"/>
    </row>
    <row r="4788" spans="5:31" ht="12.75">
      <c r="E4788" s="87"/>
      <c r="F4788" s="87"/>
      <c r="G4788" s="540"/>
      <c r="H4788" s="87"/>
      <c r="I4788" s="89"/>
      <c r="Q4788" s="89"/>
      <c r="R4788" s="89"/>
      <c r="S4788" s="89"/>
      <c r="T4788" s="89"/>
      <c r="U4788" s="89"/>
      <c r="V4788" s="89"/>
      <c r="W4788" s="89"/>
      <c r="X4788" s="89"/>
      <c r="Y4788" s="89"/>
      <c r="Z4788" s="89"/>
      <c r="AA4788" s="89"/>
      <c r="AB4788" s="89"/>
      <c r="AC4788" s="89"/>
      <c r="AD4788" s="89"/>
      <c r="AE4788" s="89"/>
    </row>
    <row r="4789" spans="5:31" ht="12.75">
      <c r="E4789" s="87"/>
      <c r="F4789" s="87"/>
      <c r="G4789" s="540"/>
      <c r="H4789" s="87"/>
      <c r="I4789" s="89"/>
      <c r="Q4789" s="89"/>
      <c r="R4789" s="89"/>
      <c r="S4789" s="89"/>
      <c r="T4789" s="89"/>
      <c r="U4789" s="89"/>
      <c r="V4789" s="89"/>
      <c r="W4789" s="89"/>
      <c r="X4789" s="89"/>
      <c r="Y4789" s="89"/>
      <c r="Z4789" s="89"/>
      <c r="AA4789" s="89"/>
      <c r="AB4789" s="89"/>
      <c r="AC4789" s="89"/>
      <c r="AD4789" s="89"/>
      <c r="AE4789" s="89"/>
    </row>
    <row r="4790" spans="5:31" ht="12.75">
      <c r="E4790" s="87"/>
      <c r="F4790" s="87"/>
      <c r="G4790" s="540"/>
      <c r="H4790" s="87"/>
      <c r="I4790" s="89"/>
      <c r="Q4790" s="89"/>
      <c r="R4790" s="89"/>
      <c r="S4790" s="89"/>
      <c r="T4790" s="89"/>
      <c r="U4790" s="89"/>
      <c r="V4790" s="89"/>
      <c r="W4790" s="89"/>
      <c r="X4790" s="89"/>
      <c r="Y4790" s="89"/>
      <c r="Z4790" s="89"/>
      <c r="AA4790" s="89"/>
      <c r="AB4790" s="89"/>
      <c r="AC4790" s="89"/>
      <c r="AD4790" s="89"/>
      <c r="AE4790" s="89"/>
    </row>
    <row r="4791" spans="5:31" ht="12.75">
      <c r="E4791" s="87"/>
      <c r="F4791" s="87"/>
      <c r="G4791" s="540"/>
      <c r="H4791" s="87"/>
      <c r="I4791" s="89"/>
      <c r="Q4791" s="89"/>
      <c r="R4791" s="89"/>
      <c r="S4791" s="89"/>
      <c r="T4791" s="89"/>
      <c r="U4791" s="89"/>
      <c r="V4791" s="89"/>
      <c r="W4791" s="89"/>
      <c r="X4791" s="89"/>
      <c r="Y4791" s="89"/>
      <c r="Z4791" s="89"/>
      <c r="AA4791" s="89"/>
      <c r="AB4791" s="89"/>
      <c r="AC4791" s="89"/>
      <c r="AD4791" s="89"/>
      <c r="AE4791" s="89"/>
    </row>
    <row r="4792" spans="5:31" ht="12.75">
      <c r="E4792" s="87"/>
      <c r="F4792" s="87"/>
      <c r="G4792" s="540"/>
      <c r="H4792" s="87"/>
      <c r="I4792" s="89"/>
      <c r="Q4792" s="89"/>
      <c r="R4792" s="89"/>
      <c r="S4792" s="89"/>
      <c r="T4792" s="89"/>
      <c r="U4792" s="89"/>
      <c r="V4792" s="89"/>
      <c r="W4792" s="89"/>
      <c r="X4792" s="89"/>
      <c r="Y4792" s="89"/>
      <c r="Z4792" s="89"/>
      <c r="AA4792" s="89"/>
      <c r="AB4792" s="89"/>
      <c r="AC4792" s="89"/>
      <c r="AD4792" s="89"/>
      <c r="AE4792" s="89"/>
    </row>
    <row r="4793" spans="5:31" ht="12.75">
      <c r="E4793" s="87"/>
      <c r="F4793" s="87"/>
      <c r="G4793" s="540"/>
      <c r="H4793" s="87"/>
      <c r="I4793" s="89"/>
      <c r="Q4793" s="89"/>
      <c r="R4793" s="89"/>
      <c r="S4793" s="89"/>
      <c r="T4793" s="89"/>
      <c r="U4793" s="89"/>
      <c r="V4793" s="89"/>
      <c r="W4793" s="89"/>
      <c r="X4793" s="89"/>
      <c r="Y4793" s="89"/>
      <c r="Z4793" s="89"/>
      <c r="AA4793" s="89"/>
      <c r="AB4793" s="89"/>
      <c r="AC4793" s="89"/>
      <c r="AD4793" s="89"/>
      <c r="AE4793" s="89"/>
    </row>
    <row r="4794" spans="5:31" ht="12.75">
      <c r="E4794" s="87"/>
      <c r="F4794" s="87"/>
      <c r="G4794" s="540"/>
      <c r="H4794" s="87"/>
      <c r="I4794" s="89"/>
      <c r="Q4794" s="89"/>
      <c r="R4794" s="89"/>
      <c r="S4794" s="89"/>
      <c r="T4794" s="89"/>
      <c r="U4794" s="89"/>
      <c r="V4794" s="89"/>
      <c r="W4794" s="89"/>
      <c r="X4794" s="89"/>
      <c r="Y4794" s="89"/>
      <c r="Z4794" s="89"/>
      <c r="AA4794" s="89"/>
      <c r="AB4794" s="89"/>
      <c r="AC4794" s="89"/>
      <c r="AD4794" s="89"/>
      <c r="AE4794" s="89"/>
    </row>
    <row r="4795" spans="5:31" ht="12.75">
      <c r="E4795" s="87"/>
      <c r="F4795" s="87"/>
      <c r="G4795" s="540"/>
      <c r="H4795" s="87"/>
      <c r="I4795" s="89"/>
      <c r="Q4795" s="89"/>
      <c r="R4795" s="89"/>
      <c r="S4795" s="89"/>
      <c r="T4795" s="89"/>
      <c r="U4795" s="89"/>
      <c r="V4795" s="89"/>
      <c r="W4795" s="89"/>
      <c r="X4795" s="89"/>
      <c r="Y4795" s="89"/>
      <c r="Z4795" s="89"/>
      <c r="AA4795" s="89"/>
      <c r="AB4795" s="89"/>
      <c r="AC4795" s="89"/>
      <c r="AD4795" s="89"/>
      <c r="AE4795" s="89"/>
    </row>
    <row r="4796" spans="5:31" ht="12.75">
      <c r="E4796" s="87"/>
      <c r="F4796" s="87"/>
      <c r="G4796" s="540"/>
      <c r="H4796" s="87"/>
      <c r="I4796" s="89"/>
      <c r="Q4796" s="89"/>
      <c r="R4796" s="89"/>
      <c r="S4796" s="89"/>
      <c r="T4796" s="89"/>
      <c r="U4796" s="89"/>
      <c r="V4796" s="89"/>
      <c r="W4796" s="89"/>
      <c r="X4796" s="89"/>
      <c r="Y4796" s="89"/>
      <c r="Z4796" s="89"/>
      <c r="AA4796" s="89"/>
      <c r="AB4796" s="89"/>
      <c r="AC4796" s="89"/>
      <c r="AD4796" s="89"/>
      <c r="AE4796" s="89"/>
    </row>
    <row r="4797" spans="5:31" ht="12.75">
      <c r="E4797" s="87"/>
      <c r="F4797" s="87"/>
      <c r="G4797" s="540"/>
      <c r="H4797" s="87"/>
      <c r="I4797" s="89"/>
      <c r="Q4797" s="89"/>
      <c r="R4797" s="89"/>
      <c r="S4797" s="89"/>
      <c r="T4797" s="89"/>
      <c r="U4797" s="89"/>
      <c r="V4797" s="89"/>
      <c r="W4797" s="89"/>
      <c r="X4797" s="89"/>
      <c r="Y4797" s="89"/>
      <c r="Z4797" s="89"/>
      <c r="AA4797" s="89"/>
      <c r="AB4797" s="89"/>
      <c r="AC4797" s="89"/>
      <c r="AD4797" s="89"/>
      <c r="AE4797" s="89"/>
    </row>
    <row r="4798" spans="5:31" ht="12.75">
      <c r="E4798" s="87"/>
      <c r="F4798" s="87"/>
      <c r="G4798" s="540"/>
      <c r="H4798" s="87"/>
      <c r="I4798" s="89"/>
      <c r="Q4798" s="89"/>
      <c r="R4798" s="89"/>
      <c r="S4798" s="89"/>
      <c r="T4798" s="89"/>
      <c r="U4798" s="89"/>
      <c r="V4798" s="89"/>
      <c r="W4798" s="89"/>
      <c r="X4798" s="89"/>
      <c r="Y4798" s="89"/>
      <c r="Z4798" s="89"/>
      <c r="AA4798" s="89"/>
      <c r="AB4798" s="89"/>
      <c r="AC4798" s="89"/>
      <c r="AD4798" s="89"/>
      <c r="AE4798" s="89"/>
    </row>
    <row r="4799" spans="5:31" ht="12.75">
      <c r="E4799" s="87"/>
      <c r="F4799" s="87"/>
      <c r="G4799" s="540"/>
      <c r="H4799" s="87"/>
      <c r="I4799" s="89"/>
      <c r="Q4799" s="89"/>
      <c r="R4799" s="89"/>
      <c r="S4799" s="89"/>
      <c r="T4799" s="89"/>
      <c r="U4799" s="89"/>
      <c r="V4799" s="89"/>
      <c r="W4799" s="89"/>
      <c r="X4799" s="89"/>
      <c r="Y4799" s="89"/>
      <c r="Z4799" s="89"/>
      <c r="AA4799" s="89"/>
      <c r="AB4799" s="89"/>
      <c r="AC4799" s="89"/>
      <c r="AD4799" s="89"/>
      <c r="AE4799" s="89"/>
    </row>
    <row r="4800" spans="5:31" ht="12.75">
      <c r="E4800" s="87"/>
      <c r="F4800" s="87"/>
      <c r="G4800" s="540"/>
      <c r="H4800" s="87"/>
      <c r="I4800" s="89"/>
      <c r="Q4800" s="89"/>
      <c r="R4800" s="89"/>
      <c r="S4800" s="89"/>
      <c r="T4800" s="89"/>
      <c r="U4800" s="89"/>
      <c r="V4800" s="89"/>
      <c r="W4800" s="89"/>
      <c r="X4800" s="89"/>
      <c r="Y4800" s="89"/>
      <c r="Z4800" s="89"/>
      <c r="AA4800" s="89"/>
      <c r="AB4800" s="89"/>
      <c r="AC4800" s="89"/>
      <c r="AD4800" s="89"/>
      <c r="AE4800" s="89"/>
    </row>
    <row r="4801" spans="5:31" ht="12.75">
      <c r="E4801" s="87"/>
      <c r="F4801" s="87"/>
      <c r="G4801" s="540"/>
      <c r="H4801" s="87"/>
      <c r="I4801" s="89"/>
      <c r="Q4801" s="89"/>
      <c r="R4801" s="89"/>
      <c r="S4801" s="89"/>
      <c r="T4801" s="89"/>
      <c r="U4801" s="89"/>
      <c r="V4801" s="89"/>
      <c r="W4801" s="89"/>
      <c r="X4801" s="89"/>
      <c r="Y4801" s="89"/>
      <c r="Z4801" s="89"/>
      <c r="AA4801" s="89"/>
      <c r="AB4801" s="89"/>
      <c r="AC4801" s="89"/>
      <c r="AD4801" s="89"/>
      <c r="AE4801" s="89"/>
    </row>
    <row r="4802" spans="5:31" ht="12.75">
      <c r="E4802" s="87"/>
      <c r="F4802" s="87"/>
      <c r="G4802" s="540"/>
      <c r="H4802" s="87"/>
      <c r="I4802" s="89"/>
      <c r="Q4802" s="89"/>
      <c r="R4802" s="89"/>
      <c r="S4802" s="89"/>
      <c r="T4802" s="89"/>
      <c r="U4802" s="89"/>
      <c r="V4802" s="89"/>
      <c r="W4802" s="89"/>
      <c r="X4802" s="89"/>
      <c r="Y4802" s="89"/>
      <c r="Z4802" s="89"/>
      <c r="AA4802" s="89"/>
      <c r="AB4802" s="89"/>
      <c r="AC4802" s="89"/>
      <c r="AD4802" s="89"/>
      <c r="AE4802" s="89"/>
    </row>
    <row r="4803" spans="5:31" ht="12.75">
      <c r="E4803" s="87"/>
      <c r="F4803" s="87"/>
      <c r="G4803" s="540"/>
      <c r="H4803" s="87"/>
      <c r="I4803" s="89"/>
      <c r="Q4803" s="89"/>
      <c r="R4803" s="89"/>
      <c r="S4803" s="89"/>
      <c r="T4803" s="89"/>
      <c r="U4803" s="89"/>
      <c r="V4803" s="89"/>
      <c r="W4803" s="89"/>
      <c r="X4803" s="89"/>
      <c r="Y4803" s="89"/>
      <c r="Z4803" s="89"/>
      <c r="AA4803" s="89"/>
      <c r="AB4803" s="89"/>
      <c r="AC4803" s="89"/>
      <c r="AD4803" s="89"/>
      <c r="AE4803" s="89"/>
    </row>
    <row r="4804" spans="5:31" ht="12.75">
      <c r="E4804" s="87"/>
      <c r="F4804" s="87"/>
      <c r="G4804" s="540"/>
      <c r="H4804" s="87"/>
      <c r="I4804" s="89"/>
      <c r="Q4804" s="89"/>
      <c r="R4804" s="89"/>
      <c r="S4804" s="89"/>
      <c r="T4804" s="89"/>
      <c r="U4804" s="89"/>
      <c r="V4804" s="89"/>
      <c r="W4804" s="89"/>
      <c r="X4804" s="89"/>
      <c r="Y4804" s="89"/>
      <c r="Z4804" s="89"/>
      <c r="AA4804" s="89"/>
      <c r="AB4804" s="89"/>
      <c r="AC4804" s="89"/>
      <c r="AD4804" s="89"/>
      <c r="AE4804" s="89"/>
    </row>
    <row r="4805" spans="5:31" ht="12.75">
      <c r="E4805" s="87"/>
      <c r="F4805" s="87"/>
      <c r="G4805" s="540"/>
      <c r="H4805" s="87"/>
      <c r="I4805" s="89"/>
      <c r="Q4805" s="89"/>
      <c r="R4805" s="89"/>
      <c r="S4805" s="89"/>
      <c r="T4805" s="89"/>
      <c r="U4805" s="89"/>
      <c r="V4805" s="89"/>
      <c r="W4805" s="89"/>
      <c r="X4805" s="89"/>
      <c r="Y4805" s="89"/>
      <c r="Z4805" s="89"/>
      <c r="AA4805" s="89"/>
      <c r="AB4805" s="89"/>
      <c r="AC4805" s="89"/>
      <c r="AD4805" s="89"/>
      <c r="AE4805" s="89"/>
    </row>
    <row r="4806" spans="5:31" ht="12.75">
      <c r="E4806" s="87"/>
      <c r="F4806" s="87"/>
      <c r="G4806" s="540"/>
      <c r="H4806" s="87"/>
      <c r="I4806" s="89"/>
      <c r="Q4806" s="89"/>
      <c r="R4806" s="89"/>
      <c r="S4806" s="89"/>
      <c r="T4806" s="89"/>
      <c r="U4806" s="89"/>
      <c r="V4806" s="89"/>
      <c r="W4806" s="89"/>
      <c r="X4806" s="89"/>
      <c r="Y4806" s="89"/>
      <c r="Z4806" s="89"/>
      <c r="AA4806" s="89"/>
      <c r="AB4806" s="89"/>
      <c r="AC4806" s="89"/>
      <c r="AD4806" s="89"/>
      <c r="AE4806" s="89"/>
    </row>
    <row r="4807" spans="5:31" ht="12.75">
      <c r="E4807" s="87"/>
      <c r="F4807" s="87"/>
      <c r="G4807" s="540"/>
      <c r="H4807" s="87"/>
      <c r="I4807" s="89"/>
      <c r="Q4807" s="89"/>
      <c r="R4807" s="89"/>
      <c r="S4807" s="89"/>
      <c r="T4807" s="89"/>
      <c r="U4807" s="89"/>
      <c r="V4807" s="89"/>
      <c r="W4807" s="89"/>
      <c r="X4807" s="89"/>
      <c r="Y4807" s="89"/>
      <c r="Z4807" s="89"/>
      <c r="AA4807" s="89"/>
      <c r="AB4807" s="89"/>
      <c r="AC4807" s="89"/>
      <c r="AD4807" s="89"/>
      <c r="AE4807" s="89"/>
    </row>
    <row r="4808" spans="5:31" ht="12.75">
      <c r="E4808" s="87"/>
      <c r="F4808" s="87"/>
      <c r="G4808" s="540"/>
      <c r="H4808" s="87"/>
      <c r="I4808" s="89"/>
      <c r="Q4808" s="89"/>
      <c r="R4808" s="89"/>
      <c r="S4808" s="89"/>
      <c r="T4808" s="89"/>
      <c r="U4808" s="89"/>
      <c r="V4808" s="89"/>
      <c r="W4808" s="89"/>
      <c r="X4808" s="89"/>
      <c r="Y4808" s="89"/>
      <c r="Z4808" s="89"/>
      <c r="AA4808" s="89"/>
      <c r="AB4808" s="89"/>
      <c r="AC4808" s="89"/>
      <c r="AD4808" s="89"/>
      <c r="AE4808" s="89"/>
    </row>
    <row r="4809" spans="5:31" ht="12.75">
      <c r="E4809" s="87"/>
      <c r="F4809" s="87"/>
      <c r="G4809" s="540"/>
      <c r="H4809" s="87"/>
      <c r="I4809" s="89"/>
      <c r="Q4809" s="89"/>
      <c r="R4809" s="89"/>
      <c r="S4809" s="89"/>
      <c r="T4809" s="89"/>
      <c r="U4809" s="89"/>
      <c r="V4809" s="89"/>
      <c r="W4809" s="89"/>
      <c r="X4809" s="89"/>
      <c r="Y4809" s="89"/>
      <c r="Z4809" s="89"/>
      <c r="AA4809" s="89"/>
      <c r="AB4809" s="89"/>
      <c r="AC4809" s="89"/>
      <c r="AD4809" s="89"/>
      <c r="AE4809" s="89"/>
    </row>
    <row r="4810" spans="5:31" ht="12.75">
      <c r="E4810" s="87"/>
      <c r="F4810" s="87"/>
      <c r="G4810" s="540"/>
      <c r="H4810" s="87"/>
      <c r="I4810" s="89"/>
      <c r="Q4810" s="89"/>
      <c r="R4810" s="89"/>
      <c r="S4810" s="89"/>
      <c r="T4810" s="89"/>
      <c r="U4810" s="89"/>
      <c r="V4810" s="89"/>
      <c r="W4810" s="89"/>
      <c r="X4810" s="89"/>
      <c r="Y4810" s="89"/>
      <c r="Z4810" s="89"/>
      <c r="AA4810" s="89"/>
      <c r="AB4810" s="89"/>
      <c r="AC4810" s="89"/>
      <c r="AD4810" s="89"/>
      <c r="AE4810" s="89"/>
    </row>
    <row r="4811" spans="5:31" ht="12.75">
      <c r="E4811" s="87"/>
      <c r="F4811" s="87"/>
      <c r="G4811" s="540"/>
      <c r="H4811" s="87"/>
      <c r="I4811" s="89"/>
      <c r="Q4811" s="89"/>
      <c r="R4811" s="89"/>
      <c r="S4811" s="89"/>
      <c r="T4811" s="89"/>
      <c r="U4811" s="89"/>
      <c r="V4811" s="89"/>
      <c r="W4811" s="89"/>
      <c r="X4811" s="89"/>
      <c r="Y4811" s="89"/>
      <c r="Z4811" s="89"/>
      <c r="AA4811" s="89"/>
      <c r="AB4811" s="89"/>
      <c r="AC4811" s="89"/>
      <c r="AD4811" s="89"/>
      <c r="AE4811" s="89"/>
    </row>
    <row r="4812" spans="5:31" ht="12.75">
      <c r="E4812" s="87"/>
      <c r="F4812" s="87"/>
      <c r="G4812" s="540"/>
      <c r="H4812" s="87"/>
      <c r="I4812" s="89"/>
      <c r="Q4812" s="89"/>
      <c r="R4812" s="89"/>
      <c r="S4812" s="89"/>
      <c r="T4812" s="89"/>
      <c r="U4812" s="89"/>
      <c r="V4812" s="89"/>
      <c r="W4812" s="89"/>
      <c r="X4812" s="89"/>
      <c r="Y4812" s="89"/>
      <c r="Z4812" s="89"/>
      <c r="AA4812" s="89"/>
      <c r="AB4812" s="89"/>
      <c r="AC4812" s="89"/>
      <c r="AD4812" s="89"/>
      <c r="AE4812" s="89"/>
    </row>
    <row r="4813" spans="5:31" ht="12.75">
      <c r="E4813" s="87"/>
      <c r="F4813" s="87"/>
      <c r="G4813" s="540"/>
      <c r="H4813" s="87"/>
      <c r="I4813" s="89"/>
      <c r="Q4813" s="89"/>
      <c r="R4813" s="89"/>
      <c r="S4813" s="89"/>
      <c r="T4813" s="89"/>
      <c r="U4813" s="89"/>
      <c r="V4813" s="89"/>
      <c r="W4813" s="89"/>
      <c r="X4813" s="89"/>
      <c r="Y4813" s="89"/>
      <c r="Z4813" s="89"/>
      <c r="AA4813" s="89"/>
      <c r="AB4813" s="89"/>
      <c r="AC4813" s="89"/>
      <c r="AD4813" s="89"/>
      <c r="AE4813" s="89"/>
    </row>
    <row r="4814" spans="5:31" ht="12.75">
      <c r="E4814" s="87"/>
      <c r="F4814" s="87"/>
      <c r="G4814" s="540"/>
      <c r="H4814" s="87"/>
      <c r="I4814" s="89"/>
      <c r="Q4814" s="89"/>
      <c r="R4814" s="89"/>
      <c r="S4814" s="89"/>
      <c r="T4814" s="89"/>
      <c r="U4814" s="89"/>
      <c r="V4814" s="89"/>
      <c r="W4814" s="89"/>
      <c r="X4814" s="89"/>
      <c r="Y4814" s="89"/>
      <c r="Z4814" s="89"/>
      <c r="AA4814" s="89"/>
      <c r="AB4814" s="89"/>
      <c r="AC4814" s="89"/>
      <c r="AD4814" s="89"/>
      <c r="AE4814" s="89"/>
    </row>
    <row r="4815" spans="5:31" ht="12.75">
      <c r="E4815" s="87"/>
      <c r="F4815" s="87"/>
      <c r="G4815" s="540"/>
      <c r="H4815" s="87"/>
      <c r="I4815" s="89"/>
      <c r="Q4815" s="89"/>
      <c r="R4815" s="89"/>
      <c r="S4815" s="89"/>
      <c r="T4815" s="89"/>
      <c r="U4815" s="89"/>
      <c r="V4815" s="89"/>
      <c r="W4815" s="89"/>
      <c r="X4815" s="89"/>
      <c r="Y4815" s="89"/>
      <c r="Z4815" s="89"/>
      <c r="AA4815" s="89"/>
      <c r="AB4815" s="89"/>
      <c r="AC4815" s="89"/>
      <c r="AD4815" s="89"/>
      <c r="AE4815" s="89"/>
    </row>
    <row r="4816" spans="5:31" ht="12.75">
      <c r="E4816" s="87"/>
      <c r="F4816" s="87"/>
      <c r="G4816" s="540"/>
      <c r="H4816" s="87"/>
      <c r="I4816" s="89"/>
      <c r="Q4816" s="89"/>
      <c r="R4816" s="89"/>
      <c r="S4816" s="89"/>
      <c r="T4816" s="89"/>
      <c r="U4816" s="89"/>
      <c r="V4816" s="89"/>
      <c r="W4816" s="89"/>
      <c r="X4816" s="89"/>
      <c r="Y4816" s="89"/>
      <c r="Z4816" s="89"/>
      <c r="AA4816" s="89"/>
      <c r="AB4816" s="89"/>
      <c r="AC4816" s="89"/>
      <c r="AD4816" s="89"/>
      <c r="AE4816" s="89"/>
    </row>
    <row r="4817" spans="5:31" ht="12.75">
      <c r="E4817" s="87"/>
      <c r="F4817" s="87"/>
      <c r="G4817" s="540"/>
      <c r="H4817" s="87"/>
      <c r="I4817" s="89"/>
      <c r="Q4817" s="89"/>
      <c r="R4817" s="89"/>
      <c r="S4817" s="89"/>
      <c r="T4817" s="89"/>
      <c r="U4817" s="89"/>
      <c r="V4817" s="89"/>
      <c r="W4817" s="89"/>
      <c r="X4817" s="89"/>
      <c r="Y4817" s="89"/>
      <c r="Z4817" s="89"/>
      <c r="AA4817" s="89"/>
      <c r="AB4817" s="89"/>
      <c r="AC4817" s="89"/>
      <c r="AD4817" s="89"/>
      <c r="AE4817" s="89"/>
    </row>
    <row r="4818" spans="5:31" ht="12.75">
      <c r="E4818" s="87"/>
      <c r="F4818" s="87"/>
      <c r="G4818" s="540"/>
      <c r="H4818" s="87"/>
      <c r="I4818" s="89"/>
      <c r="Q4818" s="89"/>
      <c r="R4818" s="89"/>
      <c r="S4818" s="89"/>
      <c r="T4818" s="89"/>
      <c r="U4818" s="89"/>
      <c r="V4818" s="89"/>
      <c r="W4818" s="89"/>
      <c r="X4818" s="89"/>
      <c r="Y4818" s="89"/>
      <c r="Z4818" s="89"/>
      <c r="AA4818" s="89"/>
      <c r="AB4818" s="89"/>
      <c r="AC4818" s="89"/>
      <c r="AD4818" s="89"/>
      <c r="AE4818" s="89"/>
    </row>
    <row r="4819" spans="5:31" ht="12.75">
      <c r="E4819" s="87"/>
      <c r="F4819" s="87"/>
      <c r="G4819" s="540"/>
      <c r="H4819" s="87"/>
      <c r="I4819" s="89"/>
      <c r="Q4819" s="89"/>
      <c r="R4819" s="89"/>
      <c r="S4819" s="89"/>
      <c r="T4819" s="89"/>
      <c r="U4819" s="89"/>
      <c r="V4819" s="89"/>
      <c r="W4819" s="89"/>
      <c r="X4819" s="89"/>
      <c r="Y4819" s="89"/>
      <c r="Z4819" s="89"/>
      <c r="AA4819" s="89"/>
      <c r="AB4819" s="89"/>
      <c r="AC4819" s="89"/>
      <c r="AD4819" s="89"/>
      <c r="AE4819" s="89"/>
    </row>
    <row r="4820" spans="5:31" ht="12.75">
      <c r="E4820" s="87"/>
      <c r="F4820" s="87"/>
      <c r="G4820" s="540"/>
      <c r="H4820" s="87"/>
      <c r="I4820" s="89"/>
      <c r="Q4820" s="89"/>
      <c r="R4820" s="89"/>
      <c r="S4820" s="89"/>
      <c r="T4820" s="89"/>
      <c r="U4820" s="89"/>
      <c r="V4820" s="89"/>
      <c r="W4820" s="89"/>
      <c r="X4820" s="89"/>
      <c r="Y4820" s="89"/>
      <c r="Z4820" s="89"/>
      <c r="AA4820" s="89"/>
      <c r="AB4820" s="89"/>
      <c r="AC4820" s="89"/>
      <c r="AD4820" s="89"/>
      <c r="AE4820" s="89"/>
    </row>
    <row r="4821" spans="5:31" ht="12.75">
      <c r="E4821" s="87"/>
      <c r="F4821" s="87"/>
      <c r="G4821" s="540"/>
      <c r="H4821" s="87"/>
      <c r="I4821" s="89"/>
      <c r="Q4821" s="89"/>
      <c r="R4821" s="89"/>
      <c r="S4821" s="89"/>
      <c r="T4821" s="89"/>
      <c r="U4821" s="89"/>
      <c r="V4821" s="89"/>
      <c r="W4821" s="89"/>
      <c r="X4821" s="89"/>
      <c r="Y4821" s="89"/>
      <c r="Z4821" s="89"/>
      <c r="AA4821" s="89"/>
      <c r="AB4821" s="89"/>
      <c r="AC4821" s="89"/>
      <c r="AD4821" s="89"/>
      <c r="AE4821" s="89"/>
    </row>
    <row r="4822" spans="5:31" ht="12.75">
      <c r="E4822" s="87"/>
      <c r="F4822" s="87"/>
      <c r="G4822" s="540"/>
      <c r="H4822" s="87"/>
      <c r="I4822" s="89"/>
      <c r="Q4822" s="89"/>
      <c r="R4822" s="89"/>
      <c r="S4822" s="89"/>
      <c r="T4822" s="89"/>
      <c r="U4822" s="89"/>
      <c r="V4822" s="89"/>
      <c r="W4822" s="89"/>
      <c r="X4822" s="89"/>
      <c r="Y4822" s="89"/>
      <c r="Z4822" s="89"/>
      <c r="AA4822" s="89"/>
      <c r="AB4822" s="89"/>
      <c r="AC4822" s="89"/>
      <c r="AD4822" s="89"/>
      <c r="AE4822" s="89"/>
    </row>
    <row r="4823" spans="5:31" ht="12.75">
      <c r="E4823" s="87"/>
      <c r="F4823" s="87"/>
      <c r="G4823" s="540"/>
      <c r="H4823" s="87"/>
      <c r="I4823" s="89"/>
      <c r="Q4823" s="89"/>
      <c r="R4823" s="89"/>
      <c r="S4823" s="89"/>
      <c r="T4823" s="89"/>
      <c r="U4823" s="89"/>
      <c r="V4823" s="89"/>
      <c r="W4823" s="89"/>
      <c r="X4823" s="89"/>
      <c r="Y4823" s="89"/>
      <c r="Z4823" s="89"/>
      <c r="AA4823" s="89"/>
      <c r="AB4823" s="89"/>
      <c r="AC4823" s="89"/>
      <c r="AD4823" s="89"/>
      <c r="AE4823" s="89"/>
    </row>
    <row r="4824" spans="5:31" ht="12.75">
      <c r="E4824" s="87"/>
      <c r="F4824" s="87"/>
      <c r="G4824" s="540"/>
      <c r="H4824" s="87"/>
      <c r="I4824" s="89"/>
      <c r="Q4824" s="89"/>
      <c r="R4824" s="89"/>
      <c r="S4824" s="89"/>
      <c r="T4824" s="89"/>
      <c r="U4824" s="89"/>
      <c r="V4824" s="89"/>
      <c r="W4824" s="89"/>
      <c r="X4824" s="89"/>
      <c r="Y4824" s="89"/>
      <c r="Z4824" s="89"/>
      <c r="AA4824" s="89"/>
      <c r="AB4824" s="89"/>
      <c r="AC4824" s="89"/>
      <c r="AD4824" s="89"/>
      <c r="AE4824" s="89"/>
    </row>
    <row r="4825" spans="5:31" ht="12.75">
      <c r="E4825" s="87"/>
      <c r="F4825" s="87"/>
      <c r="G4825" s="540"/>
      <c r="H4825" s="87"/>
      <c r="I4825" s="89"/>
      <c r="Q4825" s="89"/>
      <c r="R4825" s="89"/>
      <c r="S4825" s="89"/>
      <c r="T4825" s="89"/>
      <c r="U4825" s="89"/>
      <c r="V4825" s="89"/>
      <c r="W4825" s="89"/>
      <c r="X4825" s="89"/>
      <c r="Y4825" s="89"/>
      <c r="Z4825" s="89"/>
      <c r="AA4825" s="89"/>
      <c r="AB4825" s="89"/>
      <c r="AC4825" s="89"/>
      <c r="AD4825" s="89"/>
      <c r="AE4825" s="89"/>
    </row>
    <row r="4826" spans="5:31" ht="12.75">
      <c r="E4826" s="87"/>
      <c r="F4826" s="87"/>
      <c r="G4826" s="540"/>
      <c r="H4826" s="87"/>
      <c r="I4826" s="89"/>
      <c r="Q4826" s="89"/>
      <c r="R4826" s="89"/>
      <c r="S4826" s="89"/>
      <c r="T4826" s="89"/>
      <c r="U4826" s="89"/>
      <c r="V4826" s="89"/>
      <c r="W4826" s="89"/>
      <c r="X4826" s="89"/>
      <c r="Y4826" s="89"/>
      <c r="Z4826" s="89"/>
      <c r="AA4826" s="89"/>
      <c r="AB4826" s="89"/>
      <c r="AC4826" s="89"/>
      <c r="AD4826" s="89"/>
      <c r="AE4826" s="89"/>
    </row>
    <row r="4827" spans="5:31" ht="12.75">
      <c r="E4827" s="87"/>
      <c r="F4827" s="87"/>
      <c r="G4827" s="540"/>
      <c r="H4827" s="87"/>
      <c r="I4827" s="89"/>
      <c r="Q4827" s="89"/>
      <c r="R4827" s="89"/>
      <c r="S4827" s="89"/>
      <c r="T4827" s="89"/>
      <c r="U4827" s="89"/>
      <c r="V4827" s="89"/>
      <c r="W4827" s="89"/>
      <c r="X4827" s="89"/>
      <c r="Y4827" s="89"/>
      <c r="Z4827" s="89"/>
      <c r="AA4827" s="89"/>
      <c r="AB4827" s="89"/>
      <c r="AC4827" s="89"/>
      <c r="AD4827" s="89"/>
      <c r="AE4827" s="89"/>
    </row>
    <row r="4828" spans="5:31" ht="12.75">
      <c r="E4828" s="87"/>
      <c r="F4828" s="87"/>
      <c r="G4828" s="540"/>
      <c r="H4828" s="87"/>
      <c r="I4828" s="89"/>
      <c r="Q4828" s="89"/>
      <c r="R4828" s="89"/>
      <c r="S4828" s="89"/>
      <c r="T4828" s="89"/>
      <c r="U4828" s="89"/>
      <c r="V4828" s="89"/>
      <c r="W4828" s="89"/>
      <c r="X4828" s="89"/>
      <c r="Y4828" s="89"/>
      <c r="Z4828" s="89"/>
      <c r="AA4828" s="89"/>
      <c r="AB4828" s="89"/>
      <c r="AC4828" s="89"/>
      <c r="AD4828" s="89"/>
      <c r="AE4828" s="89"/>
    </row>
    <row r="4829" spans="5:31" ht="12.75">
      <c r="E4829" s="87"/>
      <c r="F4829" s="87"/>
      <c r="G4829" s="540"/>
      <c r="H4829" s="87"/>
      <c r="I4829" s="89"/>
      <c r="Q4829" s="89"/>
      <c r="R4829" s="89"/>
      <c r="S4829" s="89"/>
      <c r="T4829" s="89"/>
      <c r="U4829" s="89"/>
      <c r="V4829" s="89"/>
      <c r="W4829" s="89"/>
      <c r="X4829" s="89"/>
      <c r="Y4829" s="89"/>
      <c r="Z4829" s="89"/>
      <c r="AA4829" s="89"/>
      <c r="AB4829" s="89"/>
      <c r="AC4829" s="89"/>
      <c r="AD4829" s="89"/>
      <c r="AE4829" s="89"/>
    </row>
    <row r="4830" spans="5:31" ht="12.75">
      <c r="E4830" s="87"/>
      <c r="F4830" s="87"/>
      <c r="G4830" s="540"/>
      <c r="H4830" s="87"/>
      <c r="I4830" s="89"/>
      <c r="Q4830" s="89"/>
      <c r="R4830" s="89"/>
      <c r="S4830" s="89"/>
      <c r="T4830" s="89"/>
      <c r="U4830" s="89"/>
      <c r="V4830" s="89"/>
      <c r="W4830" s="89"/>
      <c r="X4830" s="89"/>
      <c r="Y4830" s="89"/>
      <c r="Z4830" s="89"/>
      <c r="AA4830" s="89"/>
      <c r="AB4830" s="89"/>
      <c r="AC4830" s="89"/>
      <c r="AD4830" s="89"/>
      <c r="AE4830" s="89"/>
    </row>
    <row r="4831" spans="5:31" ht="12.75">
      <c r="E4831" s="87"/>
      <c r="F4831" s="87"/>
      <c r="G4831" s="540"/>
      <c r="H4831" s="87"/>
      <c r="I4831" s="89"/>
      <c r="Q4831" s="89"/>
      <c r="R4831" s="89"/>
      <c r="S4831" s="89"/>
      <c r="T4831" s="89"/>
      <c r="U4831" s="89"/>
      <c r="V4831" s="89"/>
      <c r="W4831" s="89"/>
      <c r="X4831" s="89"/>
      <c r="Y4831" s="89"/>
      <c r="Z4831" s="89"/>
      <c r="AA4831" s="89"/>
      <c r="AB4831" s="89"/>
      <c r="AC4831" s="89"/>
      <c r="AD4831" s="89"/>
      <c r="AE4831" s="89"/>
    </row>
    <row r="4832" spans="5:31" ht="12.75">
      <c r="E4832" s="87"/>
      <c r="F4832" s="87"/>
      <c r="G4832" s="540"/>
      <c r="H4832" s="87"/>
      <c r="I4832" s="89"/>
      <c r="Q4832" s="89"/>
      <c r="R4832" s="89"/>
      <c r="S4832" s="89"/>
      <c r="T4832" s="89"/>
      <c r="U4832" s="89"/>
      <c r="V4832" s="89"/>
      <c r="W4832" s="89"/>
      <c r="X4832" s="89"/>
      <c r="Y4832" s="89"/>
      <c r="Z4832" s="89"/>
      <c r="AA4832" s="89"/>
      <c r="AB4832" s="89"/>
      <c r="AC4832" s="89"/>
      <c r="AD4832" s="89"/>
      <c r="AE4832" s="89"/>
    </row>
    <row r="4833" spans="5:31" ht="12.75">
      <c r="E4833" s="87"/>
      <c r="F4833" s="87"/>
      <c r="G4833" s="540"/>
      <c r="H4833" s="87"/>
      <c r="I4833" s="89"/>
      <c r="Q4833" s="89"/>
      <c r="R4833" s="89"/>
      <c r="S4833" s="89"/>
      <c r="T4833" s="89"/>
      <c r="U4833" s="89"/>
      <c r="V4833" s="89"/>
      <c r="W4833" s="89"/>
      <c r="X4833" s="89"/>
      <c r="Y4833" s="89"/>
      <c r="Z4833" s="89"/>
      <c r="AA4833" s="89"/>
      <c r="AB4833" s="89"/>
      <c r="AC4833" s="89"/>
      <c r="AD4833" s="89"/>
      <c r="AE4833" s="89"/>
    </row>
    <row r="4834" spans="5:31" ht="12.75">
      <c r="E4834" s="87"/>
      <c r="F4834" s="87"/>
      <c r="G4834" s="540"/>
      <c r="H4834" s="87"/>
      <c r="I4834" s="89"/>
      <c r="Q4834" s="89"/>
      <c r="R4834" s="89"/>
      <c r="S4834" s="89"/>
      <c r="T4834" s="89"/>
      <c r="U4834" s="89"/>
      <c r="V4834" s="89"/>
      <c r="W4834" s="89"/>
      <c r="X4834" s="89"/>
      <c r="Y4834" s="89"/>
      <c r="Z4834" s="89"/>
      <c r="AA4834" s="89"/>
      <c r="AB4834" s="89"/>
      <c r="AC4834" s="89"/>
      <c r="AD4834" s="89"/>
      <c r="AE4834" s="89"/>
    </row>
    <row r="4835" spans="5:31" ht="12.75">
      <c r="E4835" s="87"/>
      <c r="F4835" s="87"/>
      <c r="G4835" s="540"/>
      <c r="H4835" s="87"/>
      <c r="I4835" s="89"/>
      <c r="Q4835" s="89"/>
      <c r="R4835" s="89"/>
      <c r="S4835" s="89"/>
      <c r="T4835" s="89"/>
      <c r="U4835" s="89"/>
      <c r="V4835" s="89"/>
      <c r="W4835" s="89"/>
      <c r="X4835" s="89"/>
      <c r="Y4835" s="89"/>
      <c r="Z4835" s="89"/>
      <c r="AA4835" s="89"/>
      <c r="AB4835" s="89"/>
      <c r="AC4835" s="89"/>
      <c r="AD4835" s="89"/>
      <c r="AE4835" s="89"/>
    </row>
    <row r="4836" spans="5:31" ht="12.75">
      <c r="E4836" s="87"/>
      <c r="F4836" s="87"/>
      <c r="G4836" s="540"/>
      <c r="H4836" s="87"/>
      <c r="I4836" s="89"/>
      <c r="Q4836" s="89"/>
      <c r="R4836" s="89"/>
      <c r="S4836" s="89"/>
      <c r="T4836" s="89"/>
      <c r="U4836" s="89"/>
      <c r="V4836" s="89"/>
      <c r="W4836" s="89"/>
      <c r="X4836" s="89"/>
      <c r="Y4836" s="89"/>
      <c r="Z4836" s="89"/>
      <c r="AA4836" s="89"/>
      <c r="AB4836" s="89"/>
      <c r="AC4836" s="89"/>
      <c r="AD4836" s="89"/>
      <c r="AE4836" s="89"/>
    </row>
    <row r="4837" spans="5:31" ht="12.75">
      <c r="E4837" s="87"/>
      <c r="F4837" s="87"/>
      <c r="G4837" s="540"/>
      <c r="H4837" s="87"/>
      <c r="I4837" s="89"/>
      <c r="Q4837" s="89"/>
      <c r="R4837" s="89"/>
      <c r="S4837" s="89"/>
      <c r="T4837" s="89"/>
      <c r="U4837" s="89"/>
      <c r="V4837" s="89"/>
      <c r="W4837" s="89"/>
      <c r="X4837" s="89"/>
      <c r="Y4837" s="89"/>
      <c r="Z4837" s="89"/>
      <c r="AA4837" s="89"/>
      <c r="AB4837" s="89"/>
      <c r="AC4837" s="89"/>
      <c r="AD4837" s="89"/>
      <c r="AE4837" s="89"/>
    </row>
    <row r="4838" spans="5:31" ht="12.75">
      <c r="E4838" s="87"/>
      <c r="F4838" s="87"/>
      <c r="G4838" s="540"/>
      <c r="H4838" s="87"/>
      <c r="I4838" s="89"/>
      <c r="Q4838" s="89"/>
      <c r="R4838" s="89"/>
      <c r="S4838" s="89"/>
      <c r="T4838" s="89"/>
      <c r="U4838" s="89"/>
      <c r="V4838" s="89"/>
      <c r="W4838" s="89"/>
      <c r="X4838" s="89"/>
      <c r="Y4838" s="89"/>
      <c r="Z4838" s="89"/>
      <c r="AA4838" s="89"/>
      <c r="AB4838" s="89"/>
      <c r="AC4838" s="89"/>
      <c r="AD4838" s="89"/>
      <c r="AE4838" s="89"/>
    </row>
    <row r="4839" spans="5:31" ht="12.75">
      <c r="E4839" s="87"/>
      <c r="F4839" s="87"/>
      <c r="G4839" s="540"/>
      <c r="H4839" s="87"/>
      <c r="I4839" s="89"/>
      <c r="Q4839" s="89"/>
      <c r="R4839" s="89"/>
      <c r="S4839" s="89"/>
      <c r="T4839" s="89"/>
      <c r="U4839" s="89"/>
      <c r="V4839" s="89"/>
      <c r="W4839" s="89"/>
      <c r="X4839" s="89"/>
      <c r="Y4839" s="89"/>
      <c r="Z4839" s="89"/>
      <c r="AA4839" s="89"/>
      <c r="AB4839" s="89"/>
      <c r="AC4839" s="89"/>
      <c r="AD4839" s="89"/>
      <c r="AE4839" s="89"/>
    </row>
    <row r="4840" spans="5:31" ht="12.75">
      <c r="E4840" s="87"/>
      <c r="F4840" s="87"/>
      <c r="G4840" s="540"/>
      <c r="H4840" s="87"/>
      <c r="I4840" s="89"/>
      <c r="Q4840" s="89"/>
      <c r="R4840" s="89"/>
      <c r="S4840" s="89"/>
      <c r="T4840" s="89"/>
      <c r="U4840" s="89"/>
      <c r="V4840" s="89"/>
      <c r="W4840" s="89"/>
      <c r="X4840" s="89"/>
      <c r="Y4840" s="89"/>
      <c r="Z4840" s="89"/>
      <c r="AA4840" s="89"/>
      <c r="AB4840" s="89"/>
      <c r="AC4840" s="89"/>
      <c r="AD4840" s="89"/>
      <c r="AE4840" s="89"/>
    </row>
    <row r="4841" spans="5:31" ht="12.75">
      <c r="E4841" s="87"/>
      <c r="F4841" s="87"/>
      <c r="G4841" s="540"/>
      <c r="H4841" s="87"/>
      <c r="I4841" s="89"/>
      <c r="Q4841" s="89"/>
      <c r="R4841" s="89"/>
      <c r="S4841" s="89"/>
      <c r="T4841" s="89"/>
      <c r="U4841" s="89"/>
      <c r="V4841" s="89"/>
      <c r="W4841" s="89"/>
      <c r="X4841" s="89"/>
      <c r="Y4841" s="89"/>
      <c r="Z4841" s="89"/>
      <c r="AA4841" s="89"/>
      <c r="AB4841" s="89"/>
      <c r="AC4841" s="89"/>
      <c r="AD4841" s="89"/>
      <c r="AE4841" s="89"/>
    </row>
    <row r="4842" spans="5:31" ht="12.75">
      <c r="E4842" s="87"/>
      <c r="F4842" s="87"/>
      <c r="G4842" s="540"/>
      <c r="H4842" s="87"/>
      <c r="I4842" s="89"/>
      <c r="Q4842" s="89"/>
      <c r="R4842" s="89"/>
      <c r="S4842" s="89"/>
      <c r="T4842" s="89"/>
      <c r="U4842" s="89"/>
      <c r="V4842" s="89"/>
      <c r="W4842" s="89"/>
      <c r="X4842" s="89"/>
      <c r="Y4842" s="89"/>
      <c r="Z4842" s="89"/>
      <c r="AA4842" s="89"/>
      <c r="AB4842" s="89"/>
      <c r="AC4842" s="89"/>
      <c r="AD4842" s="89"/>
      <c r="AE4842" s="89"/>
    </row>
    <row r="4843" spans="5:31" ht="12.75">
      <c r="E4843" s="87"/>
      <c r="F4843" s="87"/>
      <c r="G4843" s="540"/>
      <c r="H4843" s="87"/>
      <c r="I4843" s="89"/>
      <c r="Q4843" s="89"/>
      <c r="R4843" s="89"/>
      <c r="S4843" s="89"/>
      <c r="T4843" s="89"/>
      <c r="U4843" s="89"/>
      <c r="V4843" s="89"/>
      <c r="W4843" s="89"/>
      <c r="X4843" s="89"/>
      <c r="Y4843" s="89"/>
      <c r="Z4843" s="89"/>
      <c r="AA4843" s="89"/>
      <c r="AB4843" s="89"/>
      <c r="AC4843" s="89"/>
      <c r="AD4843" s="89"/>
      <c r="AE4843" s="89"/>
    </row>
    <row r="4844" spans="5:31" ht="12.75">
      <c r="E4844" s="87"/>
      <c r="F4844" s="87"/>
      <c r="G4844" s="540"/>
      <c r="H4844" s="87"/>
      <c r="I4844" s="89"/>
      <c r="Q4844" s="89"/>
      <c r="R4844" s="89"/>
      <c r="S4844" s="89"/>
      <c r="T4844" s="89"/>
      <c r="U4844" s="89"/>
      <c r="V4844" s="89"/>
      <c r="W4844" s="89"/>
      <c r="X4844" s="89"/>
      <c r="Y4844" s="89"/>
      <c r="Z4844" s="89"/>
      <c r="AA4844" s="89"/>
      <c r="AB4844" s="89"/>
      <c r="AC4844" s="89"/>
      <c r="AD4844" s="89"/>
      <c r="AE4844" s="89"/>
    </row>
    <row r="4845" spans="5:31" ht="12.75">
      <c r="E4845" s="87"/>
      <c r="F4845" s="87"/>
      <c r="G4845" s="540"/>
      <c r="H4845" s="87"/>
      <c r="I4845" s="89"/>
      <c r="Q4845" s="89"/>
      <c r="R4845" s="89"/>
      <c r="S4845" s="89"/>
      <c r="T4845" s="89"/>
      <c r="U4845" s="89"/>
      <c r="V4845" s="89"/>
      <c r="W4845" s="89"/>
      <c r="X4845" s="89"/>
      <c r="Y4845" s="89"/>
      <c r="Z4845" s="89"/>
      <c r="AA4845" s="89"/>
      <c r="AB4845" s="89"/>
      <c r="AC4845" s="89"/>
      <c r="AD4845" s="89"/>
      <c r="AE4845" s="89"/>
    </row>
    <row r="4846" spans="5:31" ht="12.75">
      <c r="E4846" s="87"/>
      <c r="F4846" s="87"/>
      <c r="G4846" s="540"/>
      <c r="H4846" s="87"/>
      <c r="I4846" s="89"/>
      <c r="Q4846" s="89"/>
      <c r="R4846" s="89"/>
      <c r="S4846" s="89"/>
      <c r="T4846" s="89"/>
      <c r="U4846" s="89"/>
      <c r="V4846" s="89"/>
      <c r="W4846" s="89"/>
      <c r="X4846" s="89"/>
      <c r="Y4846" s="89"/>
      <c r="Z4846" s="89"/>
      <c r="AA4846" s="89"/>
      <c r="AB4846" s="89"/>
      <c r="AC4846" s="89"/>
      <c r="AD4846" s="89"/>
      <c r="AE4846" s="89"/>
    </row>
    <row r="4847" spans="5:31" ht="12.75">
      <c r="E4847" s="87"/>
      <c r="F4847" s="87"/>
      <c r="G4847" s="540"/>
      <c r="H4847" s="87"/>
      <c r="I4847" s="89"/>
      <c r="Q4847" s="89"/>
      <c r="R4847" s="89"/>
      <c r="S4847" s="89"/>
      <c r="T4847" s="89"/>
      <c r="U4847" s="89"/>
      <c r="V4847" s="89"/>
      <c r="W4847" s="89"/>
      <c r="X4847" s="89"/>
      <c r="Y4847" s="89"/>
      <c r="Z4847" s="89"/>
      <c r="AA4847" s="89"/>
      <c r="AB4847" s="89"/>
      <c r="AC4847" s="89"/>
      <c r="AD4847" s="89"/>
      <c r="AE4847" s="89"/>
    </row>
    <row r="4848" spans="5:31" ht="12.75">
      <c r="E4848" s="87"/>
      <c r="F4848" s="87"/>
      <c r="G4848" s="540"/>
      <c r="H4848" s="87"/>
      <c r="I4848" s="89"/>
      <c r="Q4848" s="89"/>
      <c r="R4848" s="89"/>
      <c r="S4848" s="89"/>
      <c r="T4848" s="89"/>
      <c r="U4848" s="89"/>
      <c r="V4848" s="89"/>
      <c r="W4848" s="89"/>
      <c r="X4848" s="89"/>
      <c r="Y4848" s="89"/>
      <c r="Z4848" s="89"/>
      <c r="AA4848" s="89"/>
      <c r="AB4848" s="89"/>
      <c r="AC4848" s="89"/>
      <c r="AD4848" s="89"/>
      <c r="AE4848" s="89"/>
    </row>
    <row r="4849" spans="5:31" ht="12.75">
      <c r="E4849" s="87"/>
      <c r="F4849" s="87"/>
      <c r="G4849" s="540"/>
      <c r="H4849" s="87"/>
      <c r="I4849" s="89"/>
      <c r="Q4849" s="89"/>
      <c r="R4849" s="89"/>
      <c r="S4849" s="89"/>
      <c r="T4849" s="89"/>
      <c r="U4849" s="89"/>
      <c r="V4849" s="89"/>
      <c r="W4849" s="89"/>
      <c r="X4849" s="89"/>
      <c r="Y4849" s="89"/>
      <c r="Z4849" s="89"/>
      <c r="AA4849" s="89"/>
      <c r="AB4849" s="89"/>
      <c r="AC4849" s="89"/>
      <c r="AD4849" s="89"/>
      <c r="AE4849" s="89"/>
    </row>
    <row r="4850" spans="5:31" ht="12.75">
      <c r="E4850" s="87"/>
      <c r="F4850" s="87"/>
      <c r="G4850" s="540"/>
      <c r="H4850" s="87"/>
      <c r="I4850" s="89"/>
      <c r="Q4850" s="89"/>
      <c r="R4850" s="89"/>
      <c r="S4850" s="89"/>
      <c r="T4850" s="89"/>
      <c r="U4850" s="89"/>
      <c r="V4850" s="89"/>
      <c r="W4850" s="89"/>
      <c r="X4850" s="89"/>
      <c r="Y4850" s="89"/>
      <c r="Z4850" s="89"/>
      <c r="AA4850" s="89"/>
      <c r="AB4850" s="89"/>
      <c r="AC4850" s="89"/>
      <c r="AD4850" s="89"/>
      <c r="AE4850" s="89"/>
    </row>
    <row r="4851" spans="5:31" ht="12.75">
      <c r="E4851" s="87"/>
      <c r="F4851" s="87"/>
      <c r="G4851" s="540"/>
      <c r="H4851" s="87"/>
      <c r="I4851" s="89"/>
      <c r="Q4851" s="89"/>
      <c r="R4851" s="89"/>
      <c r="S4851" s="89"/>
      <c r="T4851" s="89"/>
      <c r="U4851" s="89"/>
      <c r="V4851" s="89"/>
      <c r="W4851" s="89"/>
      <c r="X4851" s="89"/>
      <c r="Y4851" s="89"/>
      <c r="Z4851" s="89"/>
      <c r="AA4851" s="89"/>
      <c r="AB4851" s="89"/>
      <c r="AC4851" s="89"/>
      <c r="AD4851" s="89"/>
      <c r="AE4851" s="89"/>
    </row>
    <row r="4852" spans="5:31" ht="12.75">
      <c r="E4852" s="87"/>
      <c r="F4852" s="87"/>
      <c r="G4852" s="540"/>
      <c r="H4852" s="87"/>
      <c r="I4852" s="89"/>
      <c r="Q4852" s="89"/>
      <c r="R4852" s="89"/>
      <c r="S4852" s="89"/>
      <c r="T4852" s="89"/>
      <c r="U4852" s="89"/>
      <c r="V4852" s="89"/>
      <c r="W4852" s="89"/>
      <c r="X4852" s="89"/>
      <c r="Y4852" s="89"/>
      <c r="Z4852" s="89"/>
      <c r="AA4852" s="89"/>
      <c r="AB4852" s="89"/>
      <c r="AC4852" s="89"/>
      <c r="AD4852" s="89"/>
      <c r="AE4852" s="89"/>
    </row>
    <row r="4853" spans="5:31" ht="12.75">
      <c r="E4853" s="87"/>
      <c r="F4853" s="87"/>
      <c r="G4853" s="540"/>
      <c r="H4853" s="87"/>
      <c r="I4853" s="89"/>
      <c r="Q4853" s="89"/>
      <c r="R4853" s="89"/>
      <c r="S4853" s="89"/>
      <c r="T4853" s="89"/>
      <c r="U4853" s="89"/>
      <c r="V4853" s="89"/>
      <c r="W4853" s="89"/>
      <c r="X4853" s="89"/>
      <c r="Y4853" s="89"/>
      <c r="Z4853" s="89"/>
      <c r="AA4853" s="89"/>
      <c r="AB4853" s="89"/>
      <c r="AC4853" s="89"/>
      <c r="AD4853" s="89"/>
      <c r="AE4853" s="89"/>
    </row>
    <row r="4854" spans="5:31" ht="12.75">
      <c r="E4854" s="87"/>
      <c r="F4854" s="87"/>
      <c r="G4854" s="540"/>
      <c r="H4854" s="87"/>
      <c r="I4854" s="89"/>
      <c r="Q4854" s="89"/>
      <c r="R4854" s="89"/>
      <c r="S4854" s="89"/>
      <c r="T4854" s="89"/>
      <c r="U4854" s="89"/>
      <c r="V4854" s="89"/>
      <c r="W4854" s="89"/>
      <c r="X4854" s="89"/>
      <c r="Y4854" s="89"/>
      <c r="Z4854" s="89"/>
      <c r="AA4854" s="89"/>
      <c r="AB4854" s="89"/>
      <c r="AC4854" s="89"/>
      <c r="AD4854" s="89"/>
      <c r="AE4854" s="89"/>
    </row>
    <row r="4855" spans="5:31" ht="12.75">
      <c r="E4855" s="87"/>
      <c r="F4855" s="87"/>
      <c r="G4855" s="540"/>
      <c r="H4855" s="87"/>
      <c r="I4855" s="89"/>
      <c r="Q4855" s="89"/>
      <c r="R4855" s="89"/>
      <c r="S4855" s="89"/>
      <c r="T4855" s="89"/>
      <c r="U4855" s="89"/>
      <c r="V4855" s="89"/>
      <c r="W4855" s="89"/>
      <c r="X4855" s="89"/>
      <c r="Y4855" s="89"/>
      <c r="Z4855" s="89"/>
      <c r="AA4855" s="89"/>
      <c r="AB4855" s="89"/>
      <c r="AC4855" s="89"/>
      <c r="AD4855" s="89"/>
      <c r="AE4855" s="89"/>
    </row>
    <row r="4856" spans="5:31" ht="12.75">
      <c r="E4856" s="87"/>
      <c r="F4856" s="87"/>
      <c r="G4856" s="540"/>
      <c r="H4856" s="87"/>
      <c r="I4856" s="89"/>
      <c r="Q4856" s="89"/>
      <c r="R4856" s="89"/>
      <c r="S4856" s="89"/>
      <c r="T4856" s="89"/>
      <c r="U4856" s="89"/>
      <c r="V4856" s="89"/>
      <c r="W4856" s="89"/>
      <c r="X4856" s="89"/>
      <c r="Y4856" s="89"/>
      <c r="Z4856" s="89"/>
      <c r="AA4856" s="89"/>
      <c r="AB4856" s="89"/>
      <c r="AC4856" s="89"/>
      <c r="AD4856" s="89"/>
      <c r="AE4856" s="89"/>
    </row>
    <row r="4857" spans="5:31" ht="12.75">
      <c r="E4857" s="87"/>
      <c r="F4857" s="87"/>
      <c r="G4857" s="540"/>
      <c r="H4857" s="87"/>
      <c r="I4857" s="89"/>
      <c r="Q4857" s="89"/>
      <c r="R4857" s="89"/>
      <c r="S4857" s="89"/>
      <c r="T4857" s="89"/>
      <c r="U4857" s="89"/>
      <c r="V4857" s="89"/>
      <c r="W4857" s="89"/>
      <c r="X4857" s="89"/>
      <c r="Y4857" s="89"/>
      <c r="Z4857" s="89"/>
      <c r="AA4857" s="89"/>
      <c r="AB4857" s="89"/>
      <c r="AC4857" s="89"/>
      <c r="AD4857" s="89"/>
      <c r="AE4857" s="89"/>
    </row>
    <row r="4858" spans="5:31" ht="12.75">
      <c r="E4858" s="87"/>
      <c r="F4858" s="87"/>
      <c r="G4858" s="540"/>
      <c r="H4858" s="87"/>
      <c r="I4858" s="89"/>
      <c r="Q4858" s="89"/>
      <c r="R4858" s="89"/>
      <c r="S4858" s="89"/>
      <c r="T4858" s="89"/>
      <c r="U4858" s="89"/>
      <c r="V4858" s="89"/>
      <c r="W4858" s="89"/>
      <c r="X4858" s="89"/>
      <c r="Y4858" s="89"/>
      <c r="Z4858" s="89"/>
      <c r="AA4858" s="89"/>
      <c r="AB4858" s="89"/>
      <c r="AC4858" s="89"/>
      <c r="AD4858" s="89"/>
      <c r="AE4858" s="89"/>
    </row>
    <row r="4859" spans="5:31" ht="12.75">
      <c r="E4859" s="87"/>
      <c r="F4859" s="87"/>
      <c r="G4859" s="540"/>
      <c r="H4859" s="87"/>
      <c r="I4859" s="89"/>
      <c r="Q4859" s="89"/>
      <c r="R4859" s="89"/>
      <c r="S4859" s="89"/>
      <c r="T4859" s="89"/>
      <c r="U4859" s="89"/>
      <c r="V4859" s="89"/>
      <c r="W4859" s="89"/>
      <c r="X4859" s="89"/>
      <c r="Y4859" s="89"/>
      <c r="Z4859" s="89"/>
      <c r="AA4859" s="89"/>
      <c r="AB4859" s="89"/>
      <c r="AC4859" s="89"/>
      <c r="AD4859" s="89"/>
      <c r="AE4859" s="89"/>
    </row>
    <row r="4860" spans="5:31" ht="12.75">
      <c r="E4860" s="87"/>
      <c r="F4860" s="87"/>
      <c r="G4860" s="540"/>
      <c r="H4860" s="87"/>
      <c r="I4860" s="89"/>
      <c r="Q4860" s="89"/>
      <c r="R4860" s="89"/>
      <c r="S4860" s="89"/>
      <c r="T4860" s="89"/>
      <c r="U4860" s="89"/>
      <c r="V4860" s="89"/>
      <c r="W4860" s="89"/>
      <c r="X4860" s="89"/>
      <c r="Y4860" s="89"/>
      <c r="Z4860" s="89"/>
      <c r="AA4860" s="89"/>
      <c r="AB4860" s="89"/>
      <c r="AC4860" s="89"/>
      <c r="AD4860" s="89"/>
      <c r="AE4860" s="89"/>
    </row>
    <row r="4861" spans="5:31" ht="12.75">
      <c r="E4861" s="87"/>
      <c r="F4861" s="87"/>
      <c r="G4861" s="540"/>
      <c r="H4861" s="87"/>
      <c r="I4861" s="89"/>
      <c r="Q4861" s="89"/>
      <c r="R4861" s="89"/>
      <c r="S4861" s="89"/>
      <c r="T4861" s="89"/>
      <c r="U4861" s="89"/>
      <c r="V4861" s="89"/>
      <c r="W4861" s="89"/>
      <c r="X4861" s="89"/>
      <c r="Y4861" s="89"/>
      <c r="Z4861" s="89"/>
      <c r="AA4861" s="89"/>
      <c r="AB4861" s="89"/>
      <c r="AC4861" s="89"/>
      <c r="AD4861" s="89"/>
      <c r="AE4861" s="89"/>
    </row>
    <row r="4862" spans="5:31" ht="12.75">
      <c r="E4862" s="87"/>
      <c r="F4862" s="87"/>
      <c r="G4862" s="540"/>
      <c r="H4862" s="87"/>
      <c r="I4862" s="89"/>
      <c r="Q4862" s="89"/>
      <c r="R4862" s="89"/>
      <c r="S4862" s="89"/>
      <c r="T4862" s="89"/>
      <c r="U4862" s="89"/>
      <c r="V4862" s="89"/>
      <c r="W4862" s="89"/>
      <c r="X4862" s="89"/>
      <c r="Y4862" s="89"/>
      <c r="Z4862" s="89"/>
      <c r="AA4862" s="89"/>
      <c r="AB4862" s="89"/>
      <c r="AC4862" s="89"/>
      <c r="AD4862" s="89"/>
      <c r="AE4862" s="89"/>
    </row>
    <row r="4863" spans="5:31" ht="12.75">
      <c r="E4863" s="87"/>
      <c r="F4863" s="87"/>
      <c r="G4863" s="540"/>
      <c r="H4863" s="87"/>
      <c r="I4863" s="89"/>
      <c r="Q4863" s="89"/>
      <c r="R4863" s="89"/>
      <c r="S4863" s="89"/>
      <c r="T4863" s="89"/>
      <c r="U4863" s="89"/>
      <c r="V4863" s="89"/>
      <c r="W4863" s="89"/>
      <c r="X4863" s="89"/>
      <c r="Y4863" s="89"/>
      <c r="Z4863" s="89"/>
      <c r="AA4863" s="89"/>
      <c r="AB4863" s="89"/>
      <c r="AC4863" s="89"/>
      <c r="AD4863" s="89"/>
      <c r="AE4863" s="89"/>
    </row>
    <row r="4864" spans="5:31" ht="12.75">
      <c r="E4864" s="87"/>
      <c r="F4864" s="87"/>
      <c r="G4864" s="540"/>
      <c r="H4864" s="87"/>
      <c r="I4864" s="89"/>
      <c r="Q4864" s="89"/>
      <c r="R4864" s="89"/>
      <c r="S4864" s="89"/>
      <c r="T4864" s="89"/>
      <c r="U4864" s="89"/>
      <c r="V4864" s="89"/>
      <c r="W4864" s="89"/>
      <c r="X4864" s="89"/>
      <c r="Y4864" s="89"/>
      <c r="Z4864" s="89"/>
      <c r="AA4864" s="89"/>
      <c r="AB4864" s="89"/>
      <c r="AC4864" s="89"/>
      <c r="AD4864" s="89"/>
      <c r="AE4864" s="89"/>
    </row>
    <row r="4865" spans="5:31" ht="12.75">
      <c r="E4865" s="87"/>
      <c r="F4865" s="87"/>
      <c r="G4865" s="540"/>
      <c r="H4865" s="87"/>
      <c r="I4865" s="89"/>
      <c r="Q4865" s="89"/>
      <c r="R4865" s="89"/>
      <c r="S4865" s="89"/>
      <c r="T4865" s="89"/>
      <c r="U4865" s="89"/>
      <c r="V4865" s="89"/>
      <c r="W4865" s="89"/>
      <c r="X4865" s="89"/>
      <c r="Y4865" s="89"/>
      <c r="Z4865" s="89"/>
      <c r="AA4865" s="89"/>
      <c r="AB4865" s="89"/>
      <c r="AC4865" s="89"/>
      <c r="AD4865" s="89"/>
      <c r="AE4865" s="89"/>
    </row>
    <row r="4866" spans="5:31" ht="12.75">
      <c r="E4866" s="87"/>
      <c r="F4866" s="87"/>
      <c r="G4866" s="540"/>
      <c r="H4866" s="87"/>
      <c r="I4866" s="89"/>
      <c r="Q4866" s="89"/>
      <c r="R4866" s="89"/>
      <c r="S4866" s="89"/>
      <c r="T4866" s="89"/>
      <c r="U4866" s="89"/>
      <c r="V4866" s="89"/>
      <c r="W4866" s="89"/>
      <c r="X4866" s="89"/>
      <c r="Y4866" s="89"/>
      <c r="Z4866" s="89"/>
      <c r="AA4866" s="89"/>
      <c r="AB4866" s="89"/>
      <c r="AC4866" s="89"/>
      <c r="AD4866" s="89"/>
      <c r="AE4866" s="89"/>
    </row>
    <row r="4867" spans="5:31" ht="12.75">
      <c r="E4867" s="87"/>
      <c r="F4867" s="87"/>
      <c r="G4867" s="540"/>
      <c r="H4867" s="87"/>
      <c r="I4867" s="89"/>
      <c r="Q4867" s="89"/>
      <c r="R4867" s="89"/>
      <c r="S4867" s="89"/>
      <c r="T4867" s="89"/>
      <c r="U4867" s="89"/>
      <c r="V4867" s="89"/>
      <c r="W4867" s="89"/>
      <c r="X4867" s="89"/>
      <c r="Y4867" s="89"/>
      <c r="Z4867" s="89"/>
      <c r="AA4867" s="89"/>
      <c r="AB4867" s="89"/>
      <c r="AC4867" s="89"/>
      <c r="AD4867" s="89"/>
      <c r="AE4867" s="89"/>
    </row>
    <row r="4868" spans="5:31" ht="12.75">
      <c r="E4868" s="87"/>
      <c r="F4868" s="87"/>
      <c r="G4868" s="540"/>
      <c r="H4868" s="87"/>
      <c r="I4868" s="89"/>
      <c r="Q4868" s="89"/>
      <c r="R4868" s="89"/>
      <c r="S4868" s="89"/>
      <c r="T4868" s="89"/>
      <c r="U4868" s="89"/>
      <c r="V4868" s="89"/>
      <c r="W4868" s="89"/>
      <c r="X4868" s="89"/>
      <c r="Y4868" s="89"/>
      <c r="Z4868" s="89"/>
      <c r="AA4868" s="89"/>
      <c r="AB4868" s="89"/>
      <c r="AC4868" s="89"/>
      <c r="AD4868" s="89"/>
      <c r="AE4868" s="89"/>
    </row>
    <row r="4869" spans="5:31" ht="12.75">
      <c r="E4869" s="87"/>
      <c r="F4869" s="87"/>
      <c r="G4869" s="540"/>
      <c r="H4869" s="87"/>
      <c r="I4869" s="89"/>
      <c r="Q4869" s="89"/>
      <c r="R4869" s="89"/>
      <c r="S4869" s="89"/>
      <c r="T4869" s="89"/>
      <c r="U4869" s="89"/>
      <c r="V4869" s="89"/>
      <c r="W4869" s="89"/>
      <c r="X4869" s="89"/>
      <c r="Y4869" s="89"/>
      <c r="Z4869" s="89"/>
      <c r="AA4869" s="89"/>
      <c r="AB4869" s="89"/>
      <c r="AC4869" s="89"/>
      <c r="AD4869" s="89"/>
      <c r="AE4869" s="89"/>
    </row>
    <row r="4870" spans="5:31" ht="12.75">
      <c r="E4870" s="87"/>
      <c r="F4870" s="87"/>
      <c r="G4870" s="540"/>
      <c r="H4870" s="87"/>
      <c r="I4870" s="89"/>
      <c r="Q4870" s="89"/>
      <c r="R4870" s="89"/>
      <c r="S4870" s="89"/>
      <c r="T4870" s="89"/>
      <c r="U4870" s="89"/>
      <c r="V4870" s="89"/>
      <c r="W4870" s="89"/>
      <c r="X4870" s="89"/>
      <c r="Y4870" s="89"/>
      <c r="Z4870" s="89"/>
      <c r="AA4870" s="89"/>
      <c r="AB4870" s="89"/>
      <c r="AC4870" s="89"/>
      <c r="AD4870" s="89"/>
      <c r="AE4870" s="89"/>
    </row>
    <row r="4871" spans="5:31" ht="12.75">
      <c r="E4871" s="87"/>
      <c r="F4871" s="87"/>
      <c r="G4871" s="540"/>
      <c r="H4871" s="87"/>
      <c r="I4871" s="89"/>
      <c r="Q4871" s="89"/>
      <c r="R4871" s="89"/>
      <c r="S4871" s="89"/>
      <c r="T4871" s="89"/>
      <c r="U4871" s="89"/>
      <c r="V4871" s="89"/>
      <c r="W4871" s="89"/>
      <c r="X4871" s="89"/>
      <c r="Y4871" s="89"/>
      <c r="Z4871" s="89"/>
      <c r="AA4871" s="89"/>
      <c r="AB4871" s="89"/>
      <c r="AC4871" s="89"/>
      <c r="AD4871" s="89"/>
      <c r="AE4871" s="89"/>
    </row>
    <row r="4872" spans="5:31" ht="12.75">
      <c r="E4872" s="87"/>
      <c r="F4872" s="87"/>
      <c r="G4872" s="540"/>
      <c r="H4872" s="87"/>
      <c r="I4872" s="89"/>
      <c r="Q4872" s="89"/>
      <c r="R4872" s="89"/>
      <c r="S4872" s="89"/>
      <c r="T4872" s="89"/>
      <c r="U4872" s="89"/>
      <c r="V4872" s="89"/>
      <c r="W4872" s="89"/>
      <c r="X4872" s="89"/>
      <c r="Y4872" s="89"/>
      <c r="Z4872" s="89"/>
      <c r="AA4872" s="89"/>
      <c r="AB4872" s="89"/>
      <c r="AC4872" s="89"/>
      <c r="AD4872" s="89"/>
      <c r="AE4872" s="89"/>
    </row>
    <row r="4873" spans="5:31" ht="12.75">
      <c r="E4873" s="87"/>
      <c r="F4873" s="87"/>
      <c r="G4873" s="540"/>
      <c r="H4873" s="87"/>
      <c r="I4873" s="89"/>
      <c r="Q4873" s="89"/>
      <c r="R4873" s="89"/>
      <c r="S4873" s="89"/>
      <c r="T4873" s="89"/>
      <c r="U4873" s="89"/>
      <c r="V4873" s="89"/>
      <c r="W4873" s="89"/>
      <c r="X4873" s="89"/>
      <c r="Y4873" s="89"/>
      <c r="Z4873" s="89"/>
      <c r="AA4873" s="89"/>
      <c r="AB4873" s="89"/>
      <c r="AC4873" s="89"/>
      <c r="AD4873" s="89"/>
      <c r="AE4873" s="89"/>
    </row>
    <row r="4874" spans="5:31" ht="12.75">
      <c r="E4874" s="87"/>
      <c r="F4874" s="87"/>
      <c r="G4874" s="540"/>
      <c r="H4874" s="87"/>
      <c r="I4874" s="89"/>
      <c r="Q4874" s="89"/>
      <c r="R4874" s="89"/>
      <c r="S4874" s="89"/>
      <c r="T4874" s="89"/>
      <c r="U4874" s="89"/>
      <c r="V4874" s="89"/>
      <c r="W4874" s="89"/>
      <c r="X4874" s="89"/>
      <c r="Y4874" s="89"/>
      <c r="Z4874" s="89"/>
      <c r="AA4874" s="89"/>
      <c r="AB4874" s="89"/>
      <c r="AC4874" s="89"/>
      <c r="AD4874" s="89"/>
      <c r="AE4874" s="89"/>
    </row>
    <row r="4875" spans="5:31" ht="12.75">
      <c r="E4875" s="87"/>
      <c r="F4875" s="87"/>
      <c r="G4875" s="540"/>
      <c r="H4875" s="87"/>
      <c r="I4875" s="89"/>
      <c r="Q4875" s="89"/>
      <c r="R4875" s="89"/>
      <c r="S4875" s="89"/>
      <c r="T4875" s="89"/>
      <c r="U4875" s="89"/>
      <c r="V4875" s="89"/>
      <c r="W4875" s="89"/>
      <c r="X4875" s="89"/>
      <c r="Y4875" s="89"/>
      <c r="Z4875" s="89"/>
      <c r="AA4875" s="89"/>
      <c r="AB4875" s="89"/>
      <c r="AC4875" s="89"/>
      <c r="AD4875" s="89"/>
      <c r="AE4875" s="89"/>
    </row>
    <row r="4876" spans="5:31" ht="12.75">
      <c r="E4876" s="87"/>
      <c r="F4876" s="87"/>
      <c r="G4876" s="540"/>
      <c r="H4876" s="87"/>
      <c r="I4876" s="89"/>
      <c r="Q4876" s="89"/>
      <c r="R4876" s="89"/>
      <c r="S4876" s="89"/>
      <c r="T4876" s="89"/>
      <c r="U4876" s="89"/>
      <c r="V4876" s="89"/>
      <c r="W4876" s="89"/>
      <c r="X4876" s="89"/>
      <c r="Y4876" s="89"/>
      <c r="Z4876" s="89"/>
      <c r="AA4876" s="89"/>
      <c r="AB4876" s="89"/>
      <c r="AC4876" s="89"/>
      <c r="AD4876" s="89"/>
      <c r="AE4876" s="89"/>
    </row>
    <row r="4877" spans="5:31" ht="12.75">
      <c r="E4877" s="87"/>
      <c r="F4877" s="87"/>
      <c r="G4877" s="540"/>
      <c r="H4877" s="87"/>
      <c r="I4877" s="89"/>
      <c r="Q4877" s="89"/>
      <c r="R4877" s="89"/>
      <c r="S4877" s="89"/>
      <c r="T4877" s="89"/>
      <c r="U4877" s="89"/>
      <c r="V4877" s="89"/>
      <c r="W4877" s="89"/>
      <c r="X4877" s="89"/>
      <c r="Y4877" s="89"/>
      <c r="Z4877" s="89"/>
      <c r="AA4877" s="89"/>
      <c r="AB4877" s="89"/>
      <c r="AC4877" s="89"/>
      <c r="AD4877" s="89"/>
      <c r="AE4877" s="89"/>
    </row>
    <row r="4878" spans="5:31" ht="12.75">
      <c r="E4878" s="87"/>
      <c r="F4878" s="87"/>
      <c r="G4878" s="540"/>
      <c r="H4878" s="87"/>
      <c r="I4878" s="89"/>
      <c r="Q4878" s="89"/>
      <c r="R4878" s="89"/>
      <c r="S4878" s="89"/>
      <c r="T4878" s="89"/>
      <c r="U4878" s="89"/>
      <c r="V4878" s="89"/>
      <c r="W4878" s="89"/>
      <c r="X4878" s="89"/>
      <c r="Y4878" s="89"/>
      <c r="Z4878" s="89"/>
      <c r="AA4878" s="89"/>
      <c r="AB4878" s="89"/>
      <c r="AC4878" s="89"/>
      <c r="AD4878" s="89"/>
      <c r="AE4878" s="89"/>
    </row>
    <row r="4879" spans="5:31" ht="12.75">
      <c r="E4879" s="87"/>
      <c r="F4879" s="87"/>
      <c r="G4879" s="540"/>
      <c r="H4879" s="87"/>
      <c r="I4879" s="89"/>
      <c r="Q4879" s="89"/>
      <c r="R4879" s="89"/>
      <c r="S4879" s="89"/>
      <c r="T4879" s="89"/>
      <c r="U4879" s="89"/>
      <c r="V4879" s="89"/>
      <c r="W4879" s="89"/>
      <c r="X4879" s="89"/>
      <c r="Y4879" s="89"/>
      <c r="Z4879" s="89"/>
      <c r="AA4879" s="89"/>
      <c r="AB4879" s="89"/>
      <c r="AC4879" s="89"/>
      <c r="AD4879" s="89"/>
      <c r="AE4879" s="89"/>
    </row>
    <row r="4880" spans="5:31" ht="12.75">
      <c r="E4880" s="87"/>
      <c r="F4880" s="87"/>
      <c r="G4880" s="540"/>
      <c r="H4880" s="87"/>
      <c r="I4880" s="89"/>
      <c r="Q4880" s="89"/>
      <c r="R4880" s="89"/>
      <c r="S4880" s="89"/>
      <c r="T4880" s="89"/>
      <c r="U4880" s="89"/>
      <c r="V4880" s="89"/>
      <c r="W4880" s="89"/>
      <c r="X4880" s="89"/>
      <c r="Y4880" s="89"/>
      <c r="Z4880" s="89"/>
      <c r="AA4880" s="89"/>
      <c r="AB4880" s="89"/>
      <c r="AC4880" s="89"/>
      <c r="AD4880" s="89"/>
      <c r="AE4880" s="89"/>
    </row>
    <row r="4881" spans="5:31" ht="12.75">
      <c r="E4881" s="87"/>
      <c r="F4881" s="87"/>
      <c r="G4881" s="540"/>
      <c r="H4881" s="87"/>
      <c r="I4881" s="89"/>
      <c r="Q4881" s="89"/>
      <c r="R4881" s="89"/>
      <c r="S4881" s="89"/>
      <c r="T4881" s="89"/>
      <c r="U4881" s="89"/>
      <c r="V4881" s="89"/>
      <c r="W4881" s="89"/>
      <c r="X4881" s="89"/>
      <c r="Y4881" s="89"/>
      <c r="Z4881" s="89"/>
      <c r="AA4881" s="89"/>
      <c r="AB4881" s="89"/>
      <c r="AC4881" s="89"/>
      <c r="AD4881" s="89"/>
      <c r="AE4881" s="89"/>
    </row>
    <row r="4882" spans="5:31" ht="12.75">
      <c r="E4882" s="87"/>
      <c r="F4882" s="87"/>
      <c r="G4882" s="540"/>
      <c r="H4882" s="87"/>
      <c r="I4882" s="89"/>
      <c r="Q4882" s="89"/>
      <c r="R4882" s="89"/>
      <c r="S4882" s="89"/>
      <c r="T4882" s="89"/>
      <c r="U4882" s="89"/>
      <c r="V4882" s="89"/>
      <c r="W4882" s="89"/>
      <c r="X4882" s="89"/>
      <c r="Y4882" s="89"/>
      <c r="Z4882" s="89"/>
      <c r="AA4882" s="89"/>
      <c r="AB4882" s="89"/>
      <c r="AC4882" s="89"/>
      <c r="AD4882" s="89"/>
      <c r="AE4882" s="89"/>
    </row>
    <row r="4883" spans="5:31" ht="12.75">
      <c r="E4883" s="87"/>
      <c r="F4883" s="87"/>
      <c r="G4883" s="540"/>
      <c r="H4883" s="87"/>
      <c r="I4883" s="89"/>
      <c r="Q4883" s="89"/>
      <c r="R4883" s="89"/>
      <c r="S4883" s="89"/>
      <c r="T4883" s="89"/>
      <c r="U4883" s="89"/>
      <c r="V4883" s="89"/>
      <c r="W4883" s="89"/>
      <c r="X4883" s="89"/>
      <c r="Y4883" s="89"/>
      <c r="Z4883" s="89"/>
      <c r="AA4883" s="89"/>
      <c r="AB4883" s="89"/>
      <c r="AC4883" s="89"/>
      <c r="AD4883" s="89"/>
      <c r="AE4883" s="89"/>
    </row>
    <row r="4884" spans="5:31" ht="12.75">
      <c r="E4884" s="87"/>
      <c r="F4884" s="87"/>
      <c r="G4884" s="540"/>
      <c r="H4884" s="87"/>
      <c r="I4884" s="89"/>
      <c r="Q4884" s="89"/>
      <c r="R4884" s="89"/>
      <c r="S4884" s="89"/>
      <c r="T4884" s="89"/>
      <c r="U4884" s="89"/>
      <c r="V4884" s="89"/>
      <c r="W4884" s="89"/>
      <c r="X4884" s="89"/>
      <c r="Y4884" s="89"/>
      <c r="Z4884" s="89"/>
      <c r="AA4884" s="89"/>
      <c r="AB4884" s="89"/>
      <c r="AC4884" s="89"/>
      <c r="AD4884" s="89"/>
      <c r="AE4884" s="89"/>
    </row>
    <row r="4885" spans="5:31" ht="12.75">
      <c r="E4885" s="87"/>
      <c r="F4885" s="87"/>
      <c r="G4885" s="540"/>
      <c r="H4885" s="87"/>
      <c r="I4885" s="89"/>
      <c r="Q4885" s="89"/>
      <c r="R4885" s="89"/>
      <c r="S4885" s="89"/>
      <c r="T4885" s="89"/>
      <c r="U4885" s="89"/>
      <c r="V4885" s="89"/>
      <c r="W4885" s="89"/>
      <c r="X4885" s="89"/>
      <c r="Y4885" s="89"/>
      <c r="Z4885" s="89"/>
      <c r="AA4885" s="89"/>
      <c r="AB4885" s="89"/>
      <c r="AC4885" s="89"/>
      <c r="AD4885" s="89"/>
      <c r="AE4885" s="89"/>
    </row>
    <row r="4886" spans="5:31" ht="12.75">
      <c r="E4886" s="87"/>
      <c r="F4886" s="87"/>
      <c r="G4886" s="540"/>
      <c r="H4886" s="87"/>
      <c r="I4886" s="89"/>
      <c r="Q4886" s="89"/>
      <c r="R4886" s="89"/>
      <c r="S4886" s="89"/>
      <c r="T4886" s="89"/>
      <c r="U4886" s="89"/>
      <c r="V4886" s="89"/>
      <c r="W4886" s="89"/>
      <c r="X4886" s="89"/>
      <c r="Y4886" s="89"/>
      <c r="Z4886" s="89"/>
      <c r="AA4886" s="89"/>
      <c r="AB4886" s="89"/>
      <c r="AC4886" s="89"/>
      <c r="AD4886" s="89"/>
      <c r="AE4886" s="89"/>
    </row>
    <row r="4887" spans="5:31" ht="12.75">
      <c r="E4887" s="87"/>
      <c r="F4887" s="87"/>
      <c r="G4887" s="540"/>
      <c r="H4887" s="87"/>
      <c r="I4887" s="89"/>
      <c r="Q4887" s="89"/>
      <c r="R4887" s="89"/>
      <c r="S4887" s="89"/>
      <c r="T4887" s="89"/>
      <c r="U4887" s="89"/>
      <c r="V4887" s="89"/>
      <c r="W4887" s="89"/>
      <c r="X4887" s="89"/>
      <c r="Y4887" s="89"/>
      <c r="Z4887" s="89"/>
      <c r="AA4887" s="89"/>
      <c r="AB4887" s="89"/>
      <c r="AC4887" s="89"/>
      <c r="AD4887" s="89"/>
      <c r="AE4887" s="89"/>
    </row>
    <row r="4888" spans="5:31" ht="12.75">
      <c r="E4888" s="87"/>
      <c r="F4888" s="87"/>
      <c r="G4888" s="540"/>
      <c r="H4888" s="87"/>
      <c r="I4888" s="89"/>
      <c r="Q4888" s="89"/>
      <c r="R4888" s="89"/>
      <c r="S4888" s="89"/>
      <c r="T4888" s="89"/>
      <c r="U4888" s="89"/>
      <c r="V4888" s="89"/>
      <c r="W4888" s="89"/>
      <c r="X4888" s="89"/>
      <c r="Y4888" s="89"/>
      <c r="Z4888" s="89"/>
      <c r="AA4888" s="89"/>
      <c r="AB4888" s="89"/>
      <c r="AC4888" s="89"/>
      <c r="AD4888" s="89"/>
      <c r="AE4888" s="89"/>
    </row>
    <row r="4889" spans="5:31" ht="12.75">
      <c r="E4889" s="87"/>
      <c r="F4889" s="87"/>
      <c r="G4889" s="540"/>
      <c r="H4889" s="87"/>
      <c r="I4889" s="89"/>
      <c r="Q4889" s="89"/>
      <c r="R4889" s="89"/>
      <c r="S4889" s="89"/>
      <c r="T4889" s="89"/>
      <c r="U4889" s="89"/>
      <c r="V4889" s="89"/>
      <c r="W4889" s="89"/>
      <c r="X4889" s="89"/>
      <c r="Y4889" s="89"/>
      <c r="Z4889" s="89"/>
      <c r="AA4889" s="89"/>
      <c r="AB4889" s="89"/>
      <c r="AC4889" s="89"/>
      <c r="AD4889" s="89"/>
      <c r="AE4889" s="89"/>
    </row>
    <row r="4890" spans="5:31" ht="12.75">
      <c r="E4890" s="87"/>
      <c r="F4890" s="87"/>
      <c r="G4890" s="540"/>
      <c r="H4890" s="87"/>
      <c r="I4890" s="89"/>
      <c r="Q4890" s="89"/>
      <c r="R4890" s="89"/>
      <c r="S4890" s="89"/>
      <c r="T4890" s="89"/>
      <c r="U4890" s="89"/>
      <c r="V4890" s="89"/>
      <c r="W4890" s="89"/>
      <c r="X4890" s="89"/>
      <c r="Y4890" s="89"/>
      <c r="Z4890" s="89"/>
      <c r="AA4890" s="89"/>
      <c r="AB4890" s="89"/>
      <c r="AC4890" s="89"/>
      <c r="AD4890" s="89"/>
      <c r="AE4890" s="89"/>
    </row>
    <row r="4891" spans="5:31" ht="12.75">
      <c r="E4891" s="87"/>
      <c r="F4891" s="87"/>
      <c r="G4891" s="540"/>
      <c r="H4891" s="87"/>
      <c r="I4891" s="89"/>
      <c r="Q4891" s="89"/>
      <c r="R4891" s="89"/>
      <c r="S4891" s="89"/>
      <c r="T4891" s="89"/>
      <c r="U4891" s="89"/>
      <c r="V4891" s="89"/>
      <c r="W4891" s="89"/>
      <c r="X4891" s="89"/>
      <c r="Y4891" s="89"/>
      <c r="Z4891" s="89"/>
      <c r="AA4891" s="89"/>
      <c r="AB4891" s="89"/>
      <c r="AC4891" s="89"/>
      <c r="AD4891" s="89"/>
      <c r="AE4891" s="89"/>
    </row>
    <row r="4892" spans="5:31" ht="12.75">
      <c r="E4892" s="87"/>
      <c r="F4892" s="87"/>
      <c r="G4892" s="540"/>
      <c r="H4892" s="87"/>
      <c r="I4892" s="89"/>
      <c r="Q4892" s="89"/>
      <c r="R4892" s="89"/>
      <c r="S4892" s="89"/>
      <c r="T4892" s="89"/>
      <c r="U4892" s="89"/>
      <c r="V4892" s="89"/>
      <c r="W4892" s="89"/>
      <c r="X4892" s="89"/>
      <c r="Y4892" s="89"/>
      <c r="Z4892" s="89"/>
      <c r="AA4892" s="89"/>
      <c r="AB4892" s="89"/>
      <c r="AC4892" s="89"/>
      <c r="AD4892" s="89"/>
      <c r="AE4892" s="89"/>
    </row>
    <row r="4893" spans="5:31" ht="12.75">
      <c r="E4893" s="87"/>
      <c r="F4893" s="87"/>
      <c r="G4893" s="540"/>
      <c r="H4893" s="87"/>
      <c r="I4893" s="89"/>
      <c r="Q4893" s="89"/>
      <c r="R4893" s="89"/>
      <c r="S4893" s="89"/>
      <c r="T4893" s="89"/>
      <c r="U4893" s="89"/>
      <c r="V4893" s="89"/>
      <c r="W4893" s="89"/>
      <c r="X4893" s="89"/>
      <c r="Y4893" s="89"/>
      <c r="Z4893" s="89"/>
      <c r="AA4893" s="89"/>
      <c r="AB4893" s="89"/>
      <c r="AC4893" s="89"/>
      <c r="AD4893" s="89"/>
      <c r="AE4893" s="89"/>
    </row>
    <row r="4894" spans="5:31" ht="12.75">
      <c r="E4894" s="87"/>
      <c r="F4894" s="87"/>
      <c r="G4894" s="540"/>
      <c r="H4894" s="87"/>
      <c r="I4894" s="89"/>
      <c r="Q4894" s="89"/>
      <c r="R4894" s="89"/>
      <c r="S4894" s="89"/>
      <c r="T4894" s="89"/>
      <c r="U4894" s="89"/>
      <c r="V4894" s="89"/>
      <c r="W4894" s="89"/>
      <c r="X4894" s="89"/>
      <c r="Y4894" s="89"/>
      <c r="Z4894" s="89"/>
      <c r="AA4894" s="89"/>
      <c r="AB4894" s="89"/>
      <c r="AC4894" s="89"/>
      <c r="AD4894" s="89"/>
      <c r="AE4894" s="89"/>
    </row>
    <row r="4895" spans="5:31" ht="12.75">
      <c r="E4895" s="87"/>
      <c r="F4895" s="87"/>
      <c r="G4895" s="540"/>
      <c r="H4895" s="87"/>
      <c r="I4895" s="89"/>
      <c r="Q4895" s="89"/>
      <c r="R4895" s="89"/>
      <c r="S4895" s="89"/>
      <c r="T4895" s="89"/>
      <c r="U4895" s="89"/>
      <c r="V4895" s="89"/>
      <c r="W4895" s="89"/>
      <c r="X4895" s="89"/>
      <c r="Y4895" s="89"/>
      <c r="Z4895" s="89"/>
      <c r="AA4895" s="89"/>
      <c r="AB4895" s="89"/>
      <c r="AC4895" s="89"/>
      <c r="AD4895" s="89"/>
      <c r="AE4895" s="89"/>
    </row>
    <row r="4896" spans="5:31" ht="12.75">
      <c r="E4896" s="87"/>
      <c r="F4896" s="87"/>
      <c r="G4896" s="540"/>
      <c r="H4896" s="87"/>
      <c r="I4896" s="89"/>
      <c r="Q4896" s="89"/>
      <c r="R4896" s="89"/>
      <c r="S4896" s="89"/>
      <c r="T4896" s="89"/>
      <c r="U4896" s="89"/>
      <c r="V4896" s="89"/>
      <c r="W4896" s="89"/>
      <c r="X4896" s="89"/>
      <c r="Y4896" s="89"/>
      <c r="Z4896" s="89"/>
      <c r="AA4896" s="89"/>
      <c r="AB4896" s="89"/>
      <c r="AC4896" s="89"/>
      <c r="AD4896" s="89"/>
      <c r="AE4896" s="89"/>
    </row>
    <row r="4897" spans="5:31" ht="12.75">
      <c r="E4897" s="87"/>
      <c r="F4897" s="87"/>
      <c r="G4897" s="540"/>
      <c r="H4897" s="87"/>
      <c r="I4897" s="89"/>
      <c r="Q4897" s="89"/>
      <c r="R4897" s="89"/>
      <c r="S4897" s="89"/>
      <c r="T4897" s="89"/>
      <c r="U4897" s="89"/>
      <c r="V4897" s="89"/>
      <c r="W4897" s="89"/>
      <c r="X4897" s="89"/>
      <c r="Y4897" s="89"/>
      <c r="Z4897" s="89"/>
      <c r="AA4897" s="89"/>
      <c r="AB4897" s="89"/>
      <c r="AC4897" s="89"/>
      <c r="AD4897" s="89"/>
      <c r="AE4897" s="89"/>
    </row>
    <row r="4898" spans="5:31" ht="12.75">
      <c r="E4898" s="87"/>
      <c r="F4898" s="87"/>
      <c r="G4898" s="540"/>
      <c r="H4898" s="87"/>
      <c r="I4898" s="89"/>
      <c r="Q4898" s="89"/>
      <c r="R4898" s="89"/>
      <c r="S4898" s="89"/>
      <c r="T4898" s="89"/>
      <c r="U4898" s="89"/>
      <c r="V4898" s="89"/>
      <c r="W4898" s="89"/>
      <c r="X4898" s="89"/>
      <c r="Y4898" s="89"/>
      <c r="Z4898" s="89"/>
      <c r="AA4898" s="89"/>
      <c r="AB4898" s="89"/>
      <c r="AC4898" s="89"/>
      <c r="AD4898" s="89"/>
      <c r="AE4898" s="89"/>
    </row>
    <row r="4899" spans="5:31" ht="12.75">
      <c r="E4899" s="87"/>
      <c r="F4899" s="87"/>
      <c r="G4899" s="540"/>
      <c r="H4899" s="87"/>
      <c r="I4899" s="89"/>
      <c r="Q4899" s="89"/>
      <c r="R4899" s="89"/>
      <c r="S4899" s="89"/>
      <c r="T4899" s="89"/>
      <c r="U4899" s="89"/>
      <c r="V4899" s="89"/>
      <c r="W4899" s="89"/>
      <c r="X4899" s="89"/>
      <c r="Y4899" s="89"/>
      <c r="Z4899" s="89"/>
      <c r="AA4899" s="89"/>
      <c r="AB4899" s="89"/>
      <c r="AC4899" s="89"/>
      <c r="AD4899" s="89"/>
      <c r="AE4899" s="89"/>
    </row>
    <row r="4900" spans="5:31" ht="12.75">
      <c r="E4900" s="87"/>
      <c r="F4900" s="87"/>
      <c r="G4900" s="540"/>
      <c r="H4900" s="87"/>
      <c r="I4900" s="89"/>
      <c r="Q4900" s="89"/>
      <c r="R4900" s="89"/>
      <c r="S4900" s="89"/>
      <c r="T4900" s="89"/>
      <c r="U4900" s="89"/>
      <c r="V4900" s="89"/>
      <c r="W4900" s="89"/>
      <c r="X4900" s="89"/>
      <c r="Y4900" s="89"/>
      <c r="Z4900" s="89"/>
      <c r="AA4900" s="89"/>
      <c r="AB4900" s="89"/>
      <c r="AC4900" s="89"/>
      <c r="AD4900" s="89"/>
      <c r="AE4900" s="89"/>
    </row>
    <row r="4901" spans="5:31" ht="12.75">
      <c r="E4901" s="87"/>
      <c r="F4901" s="87"/>
      <c r="G4901" s="540"/>
      <c r="H4901" s="87"/>
      <c r="I4901" s="89"/>
      <c r="Q4901" s="89"/>
      <c r="R4901" s="89"/>
      <c r="S4901" s="89"/>
      <c r="T4901" s="89"/>
      <c r="U4901" s="89"/>
      <c r="V4901" s="89"/>
      <c r="W4901" s="89"/>
      <c r="X4901" s="89"/>
      <c r="Y4901" s="89"/>
      <c r="Z4901" s="89"/>
      <c r="AA4901" s="89"/>
      <c r="AB4901" s="89"/>
      <c r="AC4901" s="89"/>
      <c r="AD4901" s="89"/>
      <c r="AE4901" s="89"/>
    </row>
    <row r="4902" spans="5:31" ht="12.75">
      <c r="E4902" s="87"/>
      <c r="F4902" s="87"/>
      <c r="G4902" s="540"/>
      <c r="H4902" s="87"/>
      <c r="I4902" s="89"/>
      <c r="Q4902" s="89"/>
      <c r="R4902" s="89"/>
      <c r="S4902" s="89"/>
      <c r="T4902" s="89"/>
      <c r="U4902" s="89"/>
      <c r="V4902" s="89"/>
      <c r="W4902" s="89"/>
      <c r="X4902" s="89"/>
      <c r="Y4902" s="89"/>
      <c r="Z4902" s="89"/>
      <c r="AA4902" s="89"/>
      <c r="AB4902" s="89"/>
      <c r="AC4902" s="89"/>
      <c r="AD4902" s="89"/>
      <c r="AE4902" s="89"/>
    </row>
    <row r="4903" spans="5:31" ht="12.75">
      <c r="E4903" s="87"/>
      <c r="F4903" s="87"/>
      <c r="G4903" s="540"/>
      <c r="H4903" s="87"/>
      <c r="I4903" s="89"/>
      <c r="Q4903" s="89"/>
      <c r="R4903" s="89"/>
      <c r="S4903" s="89"/>
      <c r="T4903" s="89"/>
      <c r="U4903" s="89"/>
      <c r="V4903" s="89"/>
      <c r="W4903" s="89"/>
      <c r="X4903" s="89"/>
      <c r="Y4903" s="89"/>
      <c r="Z4903" s="89"/>
      <c r="AA4903" s="89"/>
      <c r="AB4903" s="89"/>
      <c r="AC4903" s="89"/>
      <c r="AD4903" s="89"/>
      <c r="AE4903" s="89"/>
    </row>
    <row r="4904" spans="5:31" ht="12.75">
      <c r="E4904" s="87"/>
      <c r="F4904" s="87"/>
      <c r="G4904" s="540"/>
      <c r="H4904" s="87"/>
      <c r="I4904" s="89"/>
      <c r="Q4904" s="89"/>
      <c r="R4904" s="89"/>
      <c r="S4904" s="89"/>
      <c r="T4904" s="89"/>
      <c r="U4904" s="89"/>
      <c r="V4904" s="89"/>
      <c r="W4904" s="89"/>
      <c r="X4904" s="89"/>
      <c r="Y4904" s="89"/>
      <c r="Z4904" s="89"/>
      <c r="AA4904" s="89"/>
      <c r="AB4904" s="89"/>
      <c r="AC4904" s="89"/>
      <c r="AD4904" s="89"/>
      <c r="AE4904" s="89"/>
    </row>
    <row r="4905" spans="5:31" ht="12.75">
      <c r="E4905" s="87"/>
      <c r="F4905" s="87"/>
      <c r="G4905" s="540"/>
      <c r="H4905" s="87"/>
      <c r="I4905" s="89"/>
      <c r="Q4905" s="89"/>
      <c r="R4905" s="89"/>
      <c r="S4905" s="89"/>
      <c r="T4905" s="89"/>
      <c r="U4905" s="89"/>
      <c r="V4905" s="89"/>
      <c r="W4905" s="89"/>
      <c r="X4905" s="89"/>
      <c r="Y4905" s="89"/>
      <c r="Z4905" s="89"/>
      <c r="AA4905" s="89"/>
      <c r="AB4905" s="89"/>
      <c r="AC4905" s="89"/>
      <c r="AD4905" s="89"/>
      <c r="AE4905" s="89"/>
    </row>
    <row r="4906" spans="5:31" ht="12.75">
      <c r="E4906" s="87"/>
      <c r="F4906" s="87"/>
      <c r="G4906" s="540"/>
      <c r="H4906" s="87"/>
      <c r="I4906" s="89"/>
      <c r="Q4906" s="89"/>
      <c r="R4906" s="89"/>
      <c r="S4906" s="89"/>
      <c r="T4906" s="89"/>
      <c r="U4906" s="89"/>
      <c r="V4906" s="89"/>
      <c r="W4906" s="89"/>
      <c r="X4906" s="89"/>
      <c r="Y4906" s="89"/>
      <c r="Z4906" s="89"/>
      <c r="AA4906" s="89"/>
      <c r="AB4906" s="89"/>
      <c r="AC4906" s="89"/>
      <c r="AD4906" s="89"/>
      <c r="AE4906" s="89"/>
    </row>
    <row r="4907" spans="5:31" ht="12.75">
      <c r="E4907" s="87"/>
      <c r="F4907" s="87"/>
      <c r="G4907" s="540"/>
      <c r="H4907" s="87"/>
      <c r="I4907" s="89"/>
      <c r="Q4907" s="89"/>
      <c r="R4907" s="89"/>
      <c r="S4907" s="89"/>
      <c r="T4907" s="89"/>
      <c r="U4907" s="89"/>
      <c r="V4907" s="89"/>
      <c r="W4907" s="89"/>
      <c r="X4907" s="89"/>
      <c r="Y4907" s="89"/>
      <c r="Z4907" s="89"/>
      <c r="AA4907" s="89"/>
      <c r="AB4907" s="89"/>
      <c r="AC4907" s="89"/>
      <c r="AD4907" s="89"/>
      <c r="AE4907" s="89"/>
    </row>
    <row r="4908" spans="5:31" ht="12.75">
      <c r="E4908" s="87"/>
      <c r="F4908" s="87"/>
      <c r="G4908" s="540"/>
      <c r="H4908" s="87"/>
      <c r="I4908" s="89"/>
      <c r="Q4908" s="89"/>
      <c r="R4908" s="89"/>
      <c r="S4908" s="89"/>
      <c r="T4908" s="89"/>
      <c r="U4908" s="89"/>
      <c r="V4908" s="89"/>
      <c r="W4908" s="89"/>
      <c r="X4908" s="89"/>
      <c r="Y4908" s="89"/>
      <c r="Z4908" s="89"/>
      <c r="AA4908" s="89"/>
      <c r="AB4908" s="89"/>
      <c r="AC4908" s="89"/>
      <c r="AD4908" s="89"/>
      <c r="AE4908" s="89"/>
    </row>
    <row r="4909" spans="5:31" ht="12.75">
      <c r="E4909" s="87"/>
      <c r="F4909" s="87"/>
      <c r="G4909" s="540"/>
      <c r="H4909" s="87"/>
      <c r="I4909" s="89"/>
      <c r="Q4909" s="89"/>
      <c r="R4909" s="89"/>
      <c r="S4909" s="89"/>
      <c r="T4909" s="89"/>
      <c r="U4909" s="89"/>
      <c r="V4909" s="89"/>
      <c r="W4909" s="89"/>
      <c r="X4909" s="89"/>
      <c r="Y4909" s="89"/>
      <c r="Z4909" s="89"/>
      <c r="AA4909" s="89"/>
      <c r="AB4909" s="89"/>
      <c r="AC4909" s="89"/>
      <c r="AD4909" s="89"/>
      <c r="AE4909" s="89"/>
    </row>
    <row r="4910" spans="5:31" ht="12.75">
      <c r="E4910" s="87"/>
      <c r="F4910" s="87"/>
      <c r="G4910" s="540"/>
      <c r="H4910" s="87"/>
      <c r="I4910" s="89"/>
      <c r="Q4910" s="89"/>
      <c r="R4910" s="89"/>
      <c r="S4910" s="89"/>
      <c r="T4910" s="89"/>
      <c r="U4910" s="89"/>
      <c r="V4910" s="89"/>
      <c r="W4910" s="89"/>
      <c r="X4910" s="89"/>
      <c r="Y4910" s="89"/>
      <c r="Z4910" s="89"/>
      <c r="AA4910" s="89"/>
      <c r="AB4910" s="89"/>
      <c r="AC4910" s="89"/>
      <c r="AD4910" s="89"/>
      <c r="AE4910" s="89"/>
    </row>
    <row r="4911" spans="5:31" ht="12.75">
      <c r="E4911" s="87"/>
      <c r="F4911" s="87"/>
      <c r="G4911" s="540"/>
      <c r="H4911" s="87"/>
      <c r="I4911" s="89"/>
      <c r="Q4911" s="89"/>
      <c r="R4911" s="89"/>
      <c r="S4911" s="89"/>
      <c r="T4911" s="89"/>
      <c r="U4911" s="89"/>
      <c r="V4911" s="89"/>
      <c r="W4911" s="89"/>
      <c r="X4911" s="89"/>
      <c r="Y4911" s="89"/>
      <c r="Z4911" s="89"/>
      <c r="AA4911" s="89"/>
      <c r="AB4911" s="89"/>
      <c r="AC4911" s="89"/>
      <c r="AD4911" s="89"/>
      <c r="AE4911" s="89"/>
    </row>
    <row r="4912" spans="5:31" ht="12.75">
      <c r="E4912" s="87"/>
      <c r="F4912" s="87"/>
      <c r="G4912" s="540"/>
      <c r="H4912" s="87"/>
      <c r="I4912" s="89"/>
      <c r="Q4912" s="89"/>
      <c r="R4912" s="89"/>
      <c r="S4912" s="89"/>
      <c r="T4912" s="89"/>
      <c r="U4912" s="89"/>
      <c r="V4912" s="89"/>
      <c r="W4912" s="89"/>
      <c r="X4912" s="89"/>
      <c r="Y4912" s="89"/>
      <c r="Z4912" s="89"/>
      <c r="AA4912" s="89"/>
      <c r="AB4912" s="89"/>
      <c r="AC4912" s="89"/>
      <c r="AD4912" s="89"/>
      <c r="AE4912" s="89"/>
    </row>
    <row r="4913" spans="5:31" ht="12.75">
      <c r="E4913" s="87"/>
      <c r="F4913" s="87"/>
      <c r="G4913" s="540"/>
      <c r="H4913" s="87"/>
      <c r="I4913" s="89"/>
      <c r="Q4913" s="89"/>
      <c r="R4913" s="89"/>
      <c r="S4913" s="89"/>
      <c r="T4913" s="89"/>
      <c r="U4913" s="89"/>
      <c r="V4913" s="89"/>
      <c r="W4913" s="89"/>
      <c r="X4913" s="89"/>
      <c r="Y4913" s="89"/>
      <c r="Z4913" s="89"/>
      <c r="AA4913" s="89"/>
      <c r="AB4913" s="89"/>
      <c r="AC4913" s="89"/>
      <c r="AD4913" s="89"/>
      <c r="AE4913" s="89"/>
    </row>
    <row r="4914" spans="5:31" ht="12.75">
      <c r="E4914" s="87"/>
      <c r="F4914" s="87"/>
      <c r="G4914" s="540"/>
      <c r="H4914" s="87"/>
      <c r="I4914" s="89"/>
      <c r="Q4914" s="89"/>
      <c r="R4914" s="89"/>
      <c r="S4914" s="89"/>
      <c r="T4914" s="89"/>
      <c r="U4914" s="89"/>
      <c r="V4914" s="89"/>
      <c r="W4914" s="89"/>
      <c r="X4914" s="89"/>
      <c r="Y4914" s="89"/>
      <c r="Z4914" s="89"/>
      <c r="AA4914" s="89"/>
      <c r="AB4914" s="89"/>
      <c r="AC4914" s="89"/>
      <c r="AD4914" s="89"/>
      <c r="AE4914" s="89"/>
    </row>
    <row r="4915" spans="5:31" ht="12.75">
      <c r="E4915" s="87"/>
      <c r="F4915" s="87"/>
      <c r="G4915" s="540"/>
      <c r="H4915" s="87"/>
      <c r="I4915" s="89"/>
      <c r="Q4915" s="89"/>
      <c r="R4915" s="89"/>
      <c r="S4915" s="89"/>
      <c r="T4915" s="89"/>
      <c r="U4915" s="89"/>
      <c r="V4915" s="89"/>
      <c r="W4915" s="89"/>
      <c r="X4915" s="89"/>
      <c r="Y4915" s="89"/>
      <c r="Z4915" s="89"/>
      <c r="AA4915" s="89"/>
      <c r="AB4915" s="89"/>
      <c r="AC4915" s="89"/>
      <c r="AD4915" s="89"/>
      <c r="AE4915" s="89"/>
    </row>
    <row r="4916" spans="5:31" ht="12.75">
      <c r="E4916" s="87"/>
      <c r="F4916" s="87"/>
      <c r="G4916" s="540"/>
      <c r="H4916" s="87"/>
      <c r="I4916" s="89"/>
      <c r="Q4916" s="89"/>
      <c r="R4916" s="89"/>
      <c r="S4916" s="89"/>
      <c r="T4916" s="89"/>
      <c r="U4916" s="89"/>
      <c r="V4916" s="89"/>
      <c r="W4916" s="89"/>
      <c r="X4916" s="89"/>
      <c r="Y4916" s="89"/>
      <c r="Z4916" s="89"/>
      <c r="AA4916" s="89"/>
      <c r="AB4916" s="89"/>
      <c r="AC4916" s="89"/>
      <c r="AD4916" s="89"/>
      <c r="AE4916" s="89"/>
    </row>
    <row r="4917" spans="5:31" ht="12.75">
      <c r="E4917" s="87"/>
      <c r="F4917" s="87"/>
      <c r="G4917" s="540"/>
      <c r="H4917" s="87"/>
      <c r="I4917" s="89"/>
      <c r="Q4917" s="89"/>
      <c r="R4917" s="89"/>
      <c r="S4917" s="89"/>
      <c r="T4917" s="89"/>
      <c r="U4917" s="89"/>
      <c r="V4917" s="89"/>
      <c r="W4917" s="89"/>
      <c r="X4917" s="89"/>
      <c r="Y4917" s="89"/>
      <c r="Z4917" s="89"/>
      <c r="AA4917" s="89"/>
      <c r="AB4917" s="89"/>
      <c r="AC4917" s="89"/>
      <c r="AD4917" s="89"/>
      <c r="AE4917" s="89"/>
    </row>
    <row r="4918" spans="5:31" ht="12.75">
      <c r="E4918" s="87"/>
      <c r="F4918" s="87"/>
      <c r="G4918" s="540"/>
      <c r="H4918" s="87"/>
      <c r="I4918" s="89"/>
      <c r="Q4918" s="89"/>
      <c r="R4918" s="89"/>
      <c r="S4918" s="89"/>
      <c r="T4918" s="89"/>
      <c r="U4918" s="89"/>
      <c r="V4918" s="89"/>
      <c r="W4918" s="89"/>
      <c r="X4918" s="89"/>
      <c r="Y4918" s="89"/>
      <c r="Z4918" s="89"/>
      <c r="AA4918" s="89"/>
      <c r="AB4918" s="89"/>
      <c r="AC4918" s="89"/>
      <c r="AD4918" s="89"/>
      <c r="AE4918" s="89"/>
    </row>
    <row r="4919" spans="5:31" ht="12.75">
      <c r="E4919" s="87"/>
      <c r="F4919" s="87"/>
      <c r="G4919" s="540"/>
      <c r="H4919" s="87"/>
      <c r="I4919" s="89"/>
      <c r="Q4919" s="89"/>
      <c r="R4919" s="89"/>
      <c r="S4919" s="89"/>
      <c r="T4919" s="89"/>
      <c r="U4919" s="89"/>
      <c r="V4919" s="89"/>
      <c r="W4919" s="89"/>
      <c r="X4919" s="89"/>
      <c r="Y4919" s="89"/>
      <c r="Z4919" s="89"/>
      <c r="AA4919" s="89"/>
      <c r="AB4919" s="89"/>
      <c r="AC4919" s="89"/>
      <c r="AD4919" s="89"/>
      <c r="AE4919" s="89"/>
    </row>
    <row r="4920" spans="5:31" ht="12.75">
      <c r="E4920" s="87"/>
      <c r="F4920" s="87"/>
      <c r="G4920" s="540"/>
      <c r="H4920" s="87"/>
      <c r="I4920" s="89"/>
      <c r="Q4920" s="89"/>
      <c r="R4920" s="89"/>
      <c r="S4920" s="89"/>
      <c r="T4920" s="89"/>
      <c r="U4920" s="89"/>
      <c r="V4920" s="89"/>
      <c r="W4920" s="89"/>
      <c r="X4920" s="89"/>
      <c r="Y4920" s="89"/>
      <c r="Z4920" s="89"/>
      <c r="AA4920" s="89"/>
      <c r="AB4920" s="89"/>
      <c r="AC4920" s="89"/>
      <c r="AD4920" s="89"/>
      <c r="AE4920" s="89"/>
    </row>
    <row r="4921" spans="5:31" ht="12.75">
      <c r="E4921" s="87"/>
      <c r="F4921" s="87"/>
      <c r="G4921" s="540"/>
      <c r="H4921" s="87"/>
      <c r="I4921" s="89"/>
      <c r="Q4921" s="89"/>
      <c r="R4921" s="89"/>
      <c r="S4921" s="89"/>
      <c r="T4921" s="89"/>
      <c r="U4921" s="89"/>
      <c r="V4921" s="89"/>
      <c r="W4921" s="89"/>
      <c r="X4921" s="89"/>
      <c r="Y4921" s="89"/>
      <c r="Z4921" s="89"/>
      <c r="AA4921" s="89"/>
      <c r="AB4921" s="89"/>
      <c r="AC4921" s="89"/>
      <c r="AD4921" s="89"/>
      <c r="AE4921" s="89"/>
    </row>
    <row r="4922" spans="5:31" ht="12.75">
      <c r="E4922" s="87"/>
      <c r="F4922" s="87"/>
      <c r="G4922" s="540"/>
      <c r="H4922" s="87"/>
      <c r="I4922" s="89"/>
      <c r="Q4922" s="89"/>
      <c r="R4922" s="89"/>
      <c r="S4922" s="89"/>
      <c r="T4922" s="89"/>
      <c r="U4922" s="89"/>
      <c r="V4922" s="89"/>
      <c r="W4922" s="89"/>
      <c r="X4922" s="89"/>
      <c r="Y4922" s="89"/>
      <c r="Z4922" s="89"/>
      <c r="AA4922" s="89"/>
      <c r="AB4922" s="89"/>
      <c r="AC4922" s="89"/>
      <c r="AD4922" s="89"/>
      <c r="AE4922" s="89"/>
    </row>
    <row r="4923" spans="5:31" ht="12.75">
      <c r="E4923" s="87"/>
      <c r="F4923" s="87"/>
      <c r="G4923" s="540"/>
      <c r="H4923" s="87"/>
      <c r="I4923" s="89"/>
      <c r="Q4923" s="89"/>
      <c r="R4923" s="89"/>
      <c r="S4923" s="89"/>
      <c r="T4923" s="89"/>
      <c r="U4923" s="89"/>
      <c r="V4923" s="89"/>
      <c r="W4923" s="89"/>
      <c r="X4923" s="89"/>
      <c r="Y4923" s="89"/>
      <c r="Z4923" s="89"/>
      <c r="AA4923" s="89"/>
      <c r="AB4923" s="89"/>
      <c r="AC4923" s="89"/>
      <c r="AD4923" s="89"/>
      <c r="AE4923" s="89"/>
    </row>
    <row r="4924" spans="5:31" ht="12.75">
      <c r="E4924" s="87"/>
      <c r="F4924" s="87"/>
      <c r="G4924" s="540"/>
      <c r="H4924" s="87"/>
      <c r="I4924" s="89"/>
      <c r="Q4924" s="89"/>
      <c r="R4924" s="89"/>
      <c r="S4924" s="89"/>
      <c r="T4924" s="89"/>
      <c r="U4924" s="89"/>
      <c r="V4924" s="89"/>
      <c r="W4924" s="89"/>
      <c r="X4924" s="89"/>
      <c r="Y4924" s="89"/>
      <c r="Z4924" s="89"/>
      <c r="AA4924" s="89"/>
      <c r="AB4924" s="89"/>
      <c r="AC4924" s="89"/>
      <c r="AD4924" s="89"/>
      <c r="AE4924" s="89"/>
    </row>
    <row r="4925" spans="5:31" ht="12.75">
      <c r="E4925" s="87"/>
      <c r="F4925" s="87"/>
      <c r="G4925" s="540"/>
      <c r="H4925" s="87"/>
      <c r="I4925" s="89"/>
      <c r="Q4925" s="89"/>
      <c r="R4925" s="89"/>
      <c r="S4925" s="89"/>
      <c r="T4925" s="89"/>
      <c r="U4925" s="89"/>
      <c r="V4925" s="89"/>
      <c r="W4925" s="89"/>
      <c r="X4925" s="89"/>
      <c r="Y4925" s="89"/>
      <c r="Z4925" s="89"/>
      <c r="AA4925" s="89"/>
      <c r="AB4925" s="89"/>
      <c r="AC4925" s="89"/>
      <c r="AD4925" s="89"/>
      <c r="AE4925" s="89"/>
    </row>
    <row r="4926" spans="5:31" ht="12.75">
      <c r="E4926" s="87"/>
      <c r="F4926" s="87"/>
      <c r="G4926" s="540"/>
      <c r="H4926" s="87"/>
      <c r="I4926" s="89"/>
      <c r="Q4926" s="89"/>
      <c r="R4926" s="89"/>
      <c r="S4926" s="89"/>
      <c r="T4926" s="89"/>
      <c r="U4926" s="89"/>
      <c r="V4926" s="89"/>
      <c r="W4926" s="89"/>
      <c r="X4926" s="89"/>
      <c r="Y4926" s="89"/>
      <c r="Z4926" s="89"/>
      <c r="AA4926" s="89"/>
      <c r="AB4926" s="89"/>
      <c r="AC4926" s="89"/>
      <c r="AD4926" s="89"/>
      <c r="AE4926" s="89"/>
    </row>
    <row r="4927" spans="5:31" ht="12.75">
      <c r="E4927" s="87"/>
      <c r="F4927" s="87"/>
      <c r="G4927" s="540"/>
      <c r="H4927" s="87"/>
      <c r="I4927" s="89"/>
      <c r="Q4927" s="89"/>
      <c r="R4927" s="89"/>
      <c r="S4927" s="89"/>
      <c r="T4927" s="89"/>
      <c r="U4927" s="89"/>
      <c r="V4927" s="89"/>
      <c r="W4927" s="89"/>
      <c r="X4927" s="89"/>
      <c r="Y4927" s="89"/>
      <c r="Z4927" s="89"/>
      <c r="AA4927" s="89"/>
      <c r="AB4927" s="89"/>
      <c r="AC4927" s="89"/>
      <c r="AD4927" s="89"/>
      <c r="AE4927" s="89"/>
    </row>
    <row r="4928" spans="5:31" ht="12.75">
      <c r="E4928" s="87"/>
      <c r="F4928" s="87"/>
      <c r="G4928" s="540"/>
      <c r="H4928" s="87"/>
      <c r="I4928" s="89"/>
      <c r="Q4928" s="89"/>
      <c r="R4928" s="89"/>
      <c r="S4928" s="89"/>
      <c r="T4928" s="89"/>
      <c r="U4928" s="89"/>
      <c r="V4928" s="89"/>
      <c r="W4928" s="89"/>
      <c r="X4928" s="89"/>
      <c r="Y4928" s="89"/>
      <c r="Z4928" s="89"/>
      <c r="AA4928" s="89"/>
      <c r="AB4928" s="89"/>
      <c r="AC4928" s="89"/>
      <c r="AD4928" s="89"/>
      <c r="AE4928" s="89"/>
    </row>
    <row r="4929" spans="5:31" ht="12.75">
      <c r="E4929" s="87"/>
      <c r="F4929" s="87"/>
      <c r="G4929" s="540"/>
      <c r="H4929" s="87"/>
      <c r="I4929" s="89"/>
      <c r="Q4929" s="89"/>
      <c r="R4929" s="89"/>
      <c r="S4929" s="89"/>
      <c r="T4929" s="89"/>
      <c r="U4929" s="89"/>
      <c r="V4929" s="89"/>
      <c r="W4929" s="89"/>
      <c r="X4929" s="89"/>
      <c r="Y4929" s="89"/>
      <c r="Z4929" s="89"/>
      <c r="AA4929" s="89"/>
      <c r="AB4929" s="89"/>
      <c r="AC4929" s="89"/>
      <c r="AD4929" s="89"/>
      <c r="AE4929" s="89"/>
    </row>
    <row r="4930" spans="5:31" ht="12.75">
      <c r="E4930" s="87"/>
      <c r="F4930" s="87"/>
      <c r="G4930" s="540"/>
      <c r="H4930" s="87"/>
      <c r="I4930" s="89"/>
      <c r="Q4930" s="89"/>
      <c r="R4930" s="89"/>
      <c r="S4930" s="89"/>
      <c r="T4930" s="89"/>
      <c r="U4930" s="89"/>
      <c r="V4930" s="89"/>
      <c r="W4930" s="89"/>
      <c r="X4930" s="89"/>
      <c r="Y4930" s="89"/>
      <c r="Z4930" s="89"/>
      <c r="AA4930" s="89"/>
      <c r="AB4930" s="89"/>
      <c r="AC4930" s="89"/>
      <c r="AD4930" s="89"/>
      <c r="AE4930" s="89"/>
    </row>
    <row r="4931" spans="5:31" ht="12.75">
      <c r="E4931" s="87"/>
      <c r="F4931" s="87"/>
      <c r="G4931" s="540"/>
      <c r="H4931" s="87"/>
      <c r="I4931" s="89"/>
      <c r="Q4931" s="89"/>
      <c r="R4931" s="89"/>
      <c r="S4931" s="89"/>
      <c r="T4931" s="89"/>
      <c r="U4931" s="89"/>
      <c r="V4931" s="89"/>
      <c r="W4931" s="89"/>
      <c r="X4931" s="89"/>
      <c r="Y4931" s="89"/>
      <c r="Z4931" s="89"/>
      <c r="AA4931" s="89"/>
      <c r="AB4931" s="89"/>
      <c r="AC4931" s="89"/>
      <c r="AD4931" s="89"/>
      <c r="AE4931" s="89"/>
    </row>
    <row r="4932" spans="5:31" ht="12.75">
      <c r="E4932" s="87"/>
      <c r="F4932" s="87"/>
      <c r="G4932" s="540"/>
      <c r="H4932" s="87"/>
      <c r="I4932" s="89"/>
      <c r="Q4932" s="89"/>
      <c r="R4932" s="89"/>
      <c r="S4932" s="89"/>
      <c r="T4932" s="89"/>
      <c r="U4932" s="89"/>
      <c r="V4932" s="89"/>
      <c r="W4932" s="89"/>
      <c r="X4932" s="89"/>
      <c r="Y4932" s="89"/>
      <c r="Z4932" s="89"/>
      <c r="AA4932" s="89"/>
      <c r="AB4932" s="89"/>
      <c r="AC4932" s="89"/>
      <c r="AD4932" s="89"/>
      <c r="AE4932" s="89"/>
    </row>
    <row r="4933" spans="5:31" ht="12.75">
      <c r="E4933" s="87"/>
      <c r="F4933" s="87"/>
      <c r="G4933" s="540"/>
      <c r="H4933" s="87"/>
      <c r="I4933" s="89"/>
      <c r="Q4933" s="89"/>
      <c r="R4933" s="89"/>
      <c r="S4933" s="89"/>
      <c r="T4933" s="89"/>
      <c r="U4933" s="89"/>
      <c r="V4933" s="89"/>
      <c r="W4933" s="89"/>
      <c r="X4933" s="89"/>
      <c r="Y4933" s="89"/>
      <c r="Z4933" s="89"/>
      <c r="AA4933" s="89"/>
      <c r="AB4933" s="89"/>
      <c r="AC4933" s="89"/>
      <c r="AD4933" s="89"/>
      <c r="AE4933" s="89"/>
    </row>
    <row r="4934" spans="5:31" ht="12.75">
      <c r="E4934" s="87"/>
      <c r="F4934" s="87"/>
      <c r="G4934" s="540"/>
      <c r="H4934" s="87"/>
      <c r="I4934" s="89"/>
      <c r="Q4934" s="89"/>
      <c r="R4934" s="89"/>
      <c r="S4934" s="89"/>
      <c r="T4934" s="89"/>
      <c r="U4934" s="89"/>
      <c r="V4934" s="89"/>
      <c r="W4934" s="89"/>
      <c r="X4934" s="89"/>
      <c r="Y4934" s="89"/>
      <c r="Z4934" s="89"/>
      <c r="AA4934" s="89"/>
      <c r="AB4934" s="89"/>
      <c r="AC4934" s="89"/>
      <c r="AD4934" s="89"/>
      <c r="AE4934" s="89"/>
    </row>
    <row r="4935" spans="5:31" ht="12.75">
      <c r="E4935" s="87"/>
      <c r="F4935" s="87"/>
      <c r="G4935" s="540"/>
      <c r="H4935" s="87"/>
      <c r="I4935" s="89"/>
      <c r="Q4935" s="89"/>
      <c r="R4935" s="89"/>
      <c r="S4935" s="89"/>
      <c r="T4935" s="89"/>
      <c r="U4935" s="89"/>
      <c r="V4935" s="89"/>
      <c r="W4935" s="89"/>
      <c r="X4935" s="89"/>
      <c r="Y4935" s="89"/>
      <c r="Z4935" s="89"/>
      <c r="AA4935" s="89"/>
      <c r="AB4935" s="89"/>
      <c r="AC4935" s="89"/>
      <c r="AD4935" s="89"/>
      <c r="AE4935" s="89"/>
    </row>
    <row r="4936" spans="5:31" ht="12.75">
      <c r="E4936" s="87"/>
      <c r="F4936" s="87"/>
      <c r="G4936" s="540"/>
      <c r="H4936" s="87"/>
      <c r="I4936" s="89"/>
      <c r="Q4936" s="89"/>
      <c r="R4936" s="89"/>
      <c r="S4936" s="89"/>
      <c r="T4936" s="89"/>
      <c r="U4936" s="89"/>
      <c r="V4936" s="89"/>
      <c r="W4936" s="89"/>
      <c r="X4936" s="89"/>
      <c r="Y4936" s="89"/>
      <c r="Z4936" s="89"/>
      <c r="AA4936" s="89"/>
      <c r="AB4936" s="89"/>
      <c r="AC4936" s="89"/>
      <c r="AD4936" s="89"/>
      <c r="AE4936" s="89"/>
    </row>
    <row r="4937" spans="5:31" ht="12.75">
      <c r="E4937" s="87"/>
      <c r="F4937" s="87"/>
      <c r="G4937" s="540"/>
      <c r="H4937" s="87"/>
      <c r="I4937" s="89"/>
      <c r="Q4937" s="89"/>
      <c r="R4937" s="89"/>
      <c r="S4937" s="89"/>
      <c r="T4937" s="89"/>
      <c r="U4937" s="89"/>
      <c r="V4937" s="89"/>
      <c r="W4937" s="89"/>
      <c r="X4937" s="89"/>
      <c r="Y4937" s="89"/>
      <c r="Z4937" s="89"/>
      <c r="AA4937" s="89"/>
      <c r="AB4937" s="89"/>
      <c r="AC4937" s="89"/>
      <c r="AD4937" s="89"/>
      <c r="AE4937" s="89"/>
    </row>
    <row r="4938" spans="5:31" ht="12.75">
      <c r="E4938" s="87"/>
      <c r="F4938" s="87"/>
      <c r="G4938" s="540"/>
      <c r="H4938" s="87"/>
      <c r="I4938" s="89"/>
      <c r="Q4938" s="89"/>
      <c r="R4938" s="89"/>
      <c r="S4938" s="89"/>
      <c r="T4938" s="89"/>
      <c r="U4938" s="89"/>
      <c r="V4938" s="89"/>
      <c r="W4938" s="89"/>
      <c r="X4938" s="89"/>
      <c r="Y4938" s="89"/>
      <c r="Z4938" s="89"/>
      <c r="AA4938" s="89"/>
      <c r="AB4938" s="89"/>
      <c r="AC4938" s="89"/>
      <c r="AD4938" s="89"/>
      <c r="AE4938" s="89"/>
    </row>
    <row r="4939" spans="5:31" ht="12.75">
      <c r="E4939" s="87"/>
      <c r="F4939" s="87"/>
      <c r="G4939" s="540"/>
      <c r="H4939" s="87"/>
      <c r="I4939" s="89"/>
      <c r="Q4939" s="89"/>
      <c r="R4939" s="89"/>
      <c r="S4939" s="89"/>
      <c r="T4939" s="89"/>
      <c r="U4939" s="89"/>
      <c r="V4939" s="89"/>
      <c r="W4939" s="89"/>
      <c r="X4939" s="89"/>
      <c r="Y4939" s="89"/>
      <c r="Z4939" s="89"/>
      <c r="AA4939" s="89"/>
      <c r="AB4939" s="89"/>
      <c r="AC4939" s="89"/>
      <c r="AD4939" s="89"/>
      <c r="AE4939" s="89"/>
    </row>
    <row r="4940" spans="5:31" ht="12.75">
      <c r="E4940" s="87"/>
      <c r="F4940" s="87"/>
      <c r="G4940" s="540"/>
      <c r="H4940" s="87"/>
      <c r="I4940" s="89"/>
      <c r="Q4940" s="89"/>
      <c r="R4940" s="89"/>
      <c r="S4940" s="89"/>
      <c r="T4940" s="89"/>
      <c r="U4940" s="89"/>
      <c r="V4940" s="89"/>
      <c r="W4940" s="89"/>
      <c r="X4940" s="89"/>
      <c r="Y4940" s="89"/>
      <c r="Z4940" s="89"/>
      <c r="AA4940" s="89"/>
      <c r="AB4940" s="89"/>
      <c r="AC4940" s="89"/>
      <c r="AD4940" s="89"/>
      <c r="AE4940" s="89"/>
    </row>
    <row r="4941" spans="5:31" ht="12.75">
      <c r="E4941" s="87"/>
      <c r="F4941" s="87"/>
      <c r="G4941" s="540"/>
      <c r="H4941" s="87"/>
      <c r="I4941" s="89"/>
      <c r="Q4941" s="89"/>
      <c r="R4941" s="89"/>
      <c r="S4941" s="89"/>
      <c r="T4941" s="89"/>
      <c r="U4941" s="89"/>
      <c r="V4941" s="89"/>
      <c r="W4941" s="89"/>
      <c r="X4941" s="89"/>
      <c r="Y4941" s="89"/>
      <c r="Z4941" s="89"/>
      <c r="AA4941" s="89"/>
      <c r="AB4941" s="89"/>
      <c r="AC4941" s="89"/>
      <c r="AD4941" s="89"/>
      <c r="AE4941" s="89"/>
    </row>
    <row r="4942" spans="5:31" ht="12.75">
      <c r="E4942" s="87"/>
      <c r="F4942" s="87"/>
      <c r="G4942" s="540"/>
      <c r="H4942" s="87"/>
      <c r="I4942" s="89"/>
      <c r="Q4942" s="89"/>
      <c r="R4942" s="89"/>
      <c r="S4942" s="89"/>
      <c r="T4942" s="89"/>
      <c r="U4942" s="89"/>
      <c r="V4942" s="89"/>
      <c r="W4942" s="89"/>
      <c r="X4942" s="89"/>
      <c r="Y4942" s="89"/>
      <c r="Z4942" s="89"/>
      <c r="AA4942" s="89"/>
      <c r="AB4942" s="89"/>
      <c r="AC4942" s="89"/>
      <c r="AD4942" s="89"/>
      <c r="AE4942" s="89"/>
    </row>
    <row r="4943" spans="5:31" ht="12.75">
      <c r="E4943" s="87"/>
      <c r="F4943" s="87"/>
      <c r="G4943" s="540"/>
      <c r="H4943" s="87"/>
      <c r="I4943" s="89"/>
      <c r="Q4943" s="89"/>
      <c r="R4943" s="89"/>
      <c r="S4943" s="89"/>
      <c r="T4943" s="89"/>
      <c r="U4943" s="89"/>
      <c r="V4943" s="89"/>
      <c r="W4943" s="89"/>
      <c r="X4943" s="89"/>
      <c r="Y4943" s="89"/>
      <c r="Z4943" s="89"/>
      <c r="AA4943" s="89"/>
      <c r="AB4943" s="89"/>
      <c r="AC4943" s="89"/>
      <c r="AD4943" s="89"/>
      <c r="AE4943" s="89"/>
    </row>
    <row r="4944" spans="5:31" ht="12.75">
      <c r="E4944" s="87"/>
      <c r="F4944" s="87"/>
      <c r="G4944" s="540"/>
      <c r="H4944" s="87"/>
      <c r="I4944" s="89"/>
      <c r="Q4944" s="89"/>
      <c r="R4944" s="89"/>
      <c r="S4944" s="89"/>
      <c r="T4944" s="89"/>
      <c r="U4944" s="89"/>
      <c r="V4944" s="89"/>
      <c r="W4944" s="89"/>
      <c r="X4944" s="89"/>
      <c r="Y4944" s="89"/>
      <c r="Z4944" s="89"/>
      <c r="AA4944" s="89"/>
      <c r="AB4944" s="89"/>
      <c r="AC4944" s="89"/>
      <c r="AD4944" s="89"/>
      <c r="AE4944" s="89"/>
    </row>
    <row r="4945" spans="5:31" ht="12.75">
      <c r="E4945" s="87"/>
      <c r="F4945" s="87"/>
      <c r="G4945" s="540"/>
      <c r="H4945" s="87"/>
      <c r="I4945" s="89"/>
      <c r="Q4945" s="89"/>
      <c r="R4945" s="89"/>
      <c r="S4945" s="89"/>
      <c r="T4945" s="89"/>
      <c r="U4945" s="89"/>
      <c r="V4945" s="89"/>
      <c r="W4945" s="89"/>
      <c r="X4945" s="89"/>
      <c r="Y4945" s="89"/>
      <c r="Z4945" s="89"/>
      <c r="AA4945" s="89"/>
      <c r="AB4945" s="89"/>
      <c r="AC4945" s="89"/>
      <c r="AD4945" s="89"/>
      <c r="AE4945" s="89"/>
    </row>
    <row r="4946" spans="5:31" ht="12.75">
      <c r="E4946" s="87"/>
      <c r="F4946" s="87"/>
      <c r="G4946" s="540"/>
      <c r="H4946" s="87"/>
      <c r="I4946" s="89"/>
      <c r="Q4946" s="89"/>
      <c r="R4946" s="89"/>
      <c r="S4946" s="89"/>
      <c r="T4946" s="89"/>
      <c r="U4946" s="89"/>
      <c r="V4946" s="89"/>
      <c r="W4946" s="89"/>
      <c r="X4946" s="89"/>
      <c r="Y4946" s="89"/>
      <c r="Z4946" s="89"/>
      <c r="AA4946" s="89"/>
      <c r="AB4946" s="89"/>
      <c r="AC4946" s="89"/>
      <c r="AD4946" s="89"/>
      <c r="AE4946" s="89"/>
    </row>
    <row r="4947" spans="5:31" ht="12.75">
      <c r="E4947" s="87"/>
      <c r="F4947" s="87"/>
      <c r="G4947" s="540"/>
      <c r="H4947" s="87"/>
      <c r="I4947" s="89"/>
      <c r="Q4947" s="89"/>
      <c r="R4947" s="89"/>
      <c r="S4947" s="89"/>
      <c r="T4947" s="89"/>
      <c r="U4947" s="89"/>
      <c r="V4947" s="89"/>
      <c r="W4947" s="89"/>
      <c r="X4947" s="89"/>
      <c r="Y4947" s="89"/>
      <c r="Z4947" s="89"/>
      <c r="AA4947" s="89"/>
      <c r="AB4947" s="89"/>
      <c r="AC4947" s="89"/>
      <c r="AD4947" s="89"/>
      <c r="AE4947" s="89"/>
    </row>
    <row r="4948" spans="5:31" ht="12.75">
      <c r="E4948" s="87"/>
      <c r="F4948" s="87"/>
      <c r="G4948" s="540"/>
      <c r="H4948" s="87"/>
      <c r="I4948" s="89"/>
      <c r="Q4948" s="89"/>
      <c r="R4948" s="89"/>
      <c r="S4948" s="89"/>
      <c r="T4948" s="89"/>
      <c r="U4948" s="89"/>
      <c r="V4948" s="89"/>
      <c r="W4948" s="89"/>
      <c r="X4948" s="89"/>
      <c r="Y4948" s="89"/>
      <c r="Z4948" s="89"/>
      <c r="AA4948" s="89"/>
      <c r="AB4948" s="89"/>
      <c r="AC4948" s="89"/>
      <c r="AD4948" s="89"/>
      <c r="AE4948" s="89"/>
    </row>
    <row r="4949" spans="5:31" ht="12.75">
      <c r="E4949" s="87"/>
      <c r="F4949" s="87"/>
      <c r="G4949" s="540"/>
      <c r="H4949" s="87"/>
      <c r="I4949" s="89"/>
      <c r="Q4949" s="89"/>
      <c r="R4949" s="89"/>
      <c r="S4949" s="89"/>
      <c r="T4949" s="89"/>
      <c r="U4949" s="89"/>
      <c r="V4949" s="89"/>
      <c r="W4949" s="89"/>
      <c r="X4949" s="89"/>
      <c r="Y4949" s="89"/>
      <c r="Z4949" s="89"/>
      <c r="AA4949" s="89"/>
      <c r="AB4949" s="89"/>
      <c r="AC4949" s="89"/>
      <c r="AD4949" s="89"/>
      <c r="AE4949" s="89"/>
    </row>
    <row r="4950" spans="5:31" ht="12.75">
      <c r="E4950" s="87"/>
      <c r="F4950" s="87"/>
      <c r="G4950" s="540"/>
      <c r="H4950" s="87"/>
      <c r="I4950" s="89"/>
      <c r="Q4950" s="89"/>
      <c r="R4950" s="89"/>
      <c r="S4950" s="89"/>
      <c r="T4950" s="89"/>
      <c r="U4950" s="89"/>
      <c r="V4950" s="89"/>
      <c r="W4950" s="89"/>
      <c r="X4950" s="89"/>
      <c r="Y4950" s="89"/>
      <c r="Z4950" s="89"/>
      <c r="AA4950" s="89"/>
      <c r="AB4950" s="89"/>
      <c r="AC4950" s="89"/>
      <c r="AD4950" s="89"/>
      <c r="AE4950" s="89"/>
    </row>
    <row r="4951" spans="5:31" ht="12.75">
      <c r="E4951" s="87"/>
      <c r="F4951" s="87"/>
      <c r="G4951" s="540"/>
      <c r="H4951" s="87"/>
      <c r="I4951" s="89"/>
      <c r="Q4951" s="89"/>
      <c r="R4951" s="89"/>
      <c r="S4951" s="89"/>
      <c r="T4951" s="89"/>
      <c r="U4951" s="89"/>
      <c r="V4951" s="89"/>
      <c r="W4951" s="89"/>
      <c r="X4951" s="89"/>
      <c r="Y4951" s="89"/>
      <c r="Z4951" s="89"/>
      <c r="AA4951" s="89"/>
      <c r="AB4951" s="89"/>
      <c r="AC4951" s="89"/>
      <c r="AD4951" s="89"/>
      <c r="AE4951" s="89"/>
    </row>
    <row r="4952" spans="5:31" ht="12.75">
      <c r="E4952" s="87"/>
      <c r="F4952" s="87"/>
      <c r="G4952" s="540"/>
      <c r="H4952" s="87"/>
      <c r="I4952" s="89"/>
      <c r="Q4952" s="89"/>
      <c r="R4952" s="89"/>
      <c r="S4952" s="89"/>
      <c r="T4952" s="89"/>
      <c r="U4952" s="89"/>
      <c r="V4952" s="89"/>
      <c r="W4952" s="89"/>
      <c r="X4952" s="89"/>
      <c r="Y4952" s="89"/>
      <c r="Z4952" s="89"/>
      <c r="AA4952" s="89"/>
      <c r="AB4952" s="89"/>
      <c r="AC4952" s="89"/>
      <c r="AD4952" s="89"/>
      <c r="AE4952" s="89"/>
    </row>
    <row r="4953" spans="5:31" ht="12.75">
      <c r="E4953" s="87"/>
      <c r="F4953" s="87"/>
      <c r="G4953" s="540"/>
      <c r="H4953" s="87"/>
      <c r="I4953" s="89"/>
      <c r="Q4953" s="89"/>
      <c r="R4953" s="89"/>
      <c r="S4953" s="89"/>
      <c r="T4953" s="89"/>
      <c r="U4953" s="89"/>
      <c r="V4953" s="89"/>
      <c r="W4953" s="89"/>
      <c r="X4953" s="89"/>
      <c r="Y4953" s="89"/>
      <c r="Z4953" s="89"/>
      <c r="AA4953" s="89"/>
      <c r="AB4953" s="89"/>
      <c r="AC4953" s="89"/>
      <c r="AD4953" s="89"/>
      <c r="AE4953" s="89"/>
    </row>
    <row r="4954" spans="5:31" ht="12.75">
      <c r="E4954" s="87"/>
      <c r="F4954" s="87"/>
      <c r="G4954" s="540"/>
      <c r="H4954" s="87"/>
      <c r="I4954" s="89"/>
      <c r="Q4954" s="89"/>
      <c r="R4954" s="89"/>
      <c r="S4954" s="89"/>
      <c r="T4954" s="89"/>
      <c r="U4954" s="89"/>
      <c r="V4954" s="89"/>
      <c r="W4954" s="89"/>
      <c r="X4954" s="89"/>
      <c r="Y4954" s="89"/>
      <c r="Z4954" s="89"/>
      <c r="AA4954" s="89"/>
      <c r="AB4954" s="89"/>
      <c r="AC4954" s="89"/>
      <c r="AD4954" s="89"/>
      <c r="AE4954" s="89"/>
    </row>
    <row r="4955" spans="5:31" ht="12.75">
      <c r="E4955" s="87"/>
      <c r="F4955" s="87"/>
      <c r="G4955" s="540"/>
      <c r="H4955" s="87"/>
      <c r="I4955" s="89"/>
      <c r="Q4955" s="89"/>
      <c r="R4955" s="89"/>
      <c r="S4955" s="89"/>
      <c r="T4955" s="89"/>
      <c r="U4955" s="89"/>
      <c r="V4955" s="89"/>
      <c r="W4955" s="89"/>
      <c r="X4955" s="89"/>
      <c r="Y4955" s="89"/>
      <c r="Z4955" s="89"/>
      <c r="AA4955" s="89"/>
      <c r="AB4955" s="89"/>
      <c r="AC4955" s="89"/>
      <c r="AD4955" s="89"/>
      <c r="AE4955" s="89"/>
    </row>
    <row r="4956" spans="5:31" ht="12.75">
      <c r="E4956" s="87"/>
      <c r="F4956" s="87"/>
      <c r="G4956" s="540"/>
      <c r="H4956" s="87"/>
      <c r="I4956" s="89"/>
      <c r="Q4956" s="89"/>
      <c r="R4956" s="89"/>
      <c r="S4956" s="89"/>
      <c r="T4956" s="89"/>
      <c r="U4956" s="89"/>
      <c r="V4956" s="89"/>
      <c r="W4956" s="89"/>
      <c r="X4956" s="89"/>
      <c r="Y4956" s="89"/>
      <c r="Z4956" s="89"/>
      <c r="AA4956" s="89"/>
      <c r="AB4956" s="89"/>
      <c r="AC4956" s="89"/>
      <c r="AD4956" s="89"/>
      <c r="AE4956" s="89"/>
    </row>
    <row r="4957" spans="5:31" ht="12.75">
      <c r="E4957" s="87"/>
      <c r="F4957" s="87"/>
      <c r="G4957" s="540"/>
      <c r="H4957" s="87"/>
      <c r="I4957" s="89"/>
      <c r="Q4957" s="89"/>
      <c r="R4957" s="89"/>
      <c r="S4957" s="89"/>
      <c r="T4957" s="89"/>
      <c r="U4957" s="89"/>
      <c r="V4957" s="89"/>
      <c r="W4957" s="89"/>
      <c r="X4957" s="89"/>
      <c r="Y4957" s="89"/>
      <c r="Z4957" s="89"/>
      <c r="AA4957" s="89"/>
      <c r="AB4957" s="89"/>
      <c r="AC4957" s="89"/>
      <c r="AD4957" s="89"/>
      <c r="AE4957" s="89"/>
    </row>
    <row r="4958" spans="5:31" ht="12.75">
      <c r="E4958" s="87"/>
      <c r="F4958" s="87"/>
      <c r="G4958" s="540"/>
      <c r="H4958" s="87"/>
      <c r="I4958" s="89"/>
      <c r="Q4958" s="89"/>
      <c r="R4958" s="89"/>
      <c r="S4958" s="89"/>
      <c r="T4958" s="89"/>
      <c r="U4958" s="89"/>
      <c r="V4958" s="89"/>
      <c r="W4958" s="89"/>
      <c r="X4958" s="89"/>
      <c r="Y4958" s="89"/>
      <c r="Z4958" s="89"/>
      <c r="AA4958" s="89"/>
      <c r="AB4958" s="89"/>
      <c r="AC4958" s="89"/>
      <c r="AD4958" s="89"/>
      <c r="AE4958" s="89"/>
    </row>
    <row r="4959" spans="5:31" ht="12.75">
      <c r="E4959" s="87"/>
      <c r="F4959" s="87"/>
      <c r="G4959" s="540"/>
      <c r="H4959" s="87"/>
      <c r="I4959" s="89"/>
      <c r="Q4959" s="89"/>
      <c r="R4959" s="89"/>
      <c r="S4959" s="89"/>
      <c r="T4959" s="89"/>
      <c r="U4959" s="89"/>
      <c r="V4959" s="89"/>
      <c r="W4959" s="89"/>
      <c r="X4959" s="89"/>
      <c r="Y4959" s="89"/>
      <c r="Z4959" s="89"/>
      <c r="AA4959" s="89"/>
      <c r="AB4959" s="89"/>
      <c r="AC4959" s="89"/>
      <c r="AD4959" s="89"/>
      <c r="AE4959" s="89"/>
    </row>
    <row r="4960" spans="5:31" ht="12.75">
      <c r="E4960" s="87"/>
      <c r="F4960" s="87"/>
      <c r="G4960" s="540"/>
      <c r="H4960" s="87"/>
      <c r="I4960" s="89"/>
      <c r="Q4960" s="89"/>
      <c r="R4960" s="89"/>
      <c r="S4960" s="89"/>
      <c r="T4960" s="89"/>
      <c r="U4960" s="89"/>
      <c r="V4960" s="89"/>
      <c r="W4960" s="89"/>
      <c r="X4960" s="89"/>
      <c r="Y4960" s="89"/>
      <c r="Z4960" s="89"/>
      <c r="AA4960" s="89"/>
      <c r="AB4960" s="89"/>
      <c r="AC4960" s="89"/>
      <c r="AD4960" s="89"/>
      <c r="AE4960" s="89"/>
    </row>
    <row r="4961" spans="5:31" ht="12.75">
      <c r="E4961" s="87"/>
      <c r="F4961" s="87"/>
      <c r="G4961" s="540"/>
      <c r="H4961" s="87"/>
      <c r="I4961" s="89"/>
      <c r="Q4961" s="89"/>
      <c r="R4961" s="89"/>
      <c r="S4961" s="89"/>
      <c r="T4961" s="89"/>
      <c r="U4961" s="89"/>
      <c r="V4961" s="89"/>
      <c r="W4961" s="89"/>
      <c r="X4961" s="89"/>
      <c r="Y4961" s="89"/>
      <c r="Z4961" s="89"/>
      <c r="AA4961" s="89"/>
      <c r="AB4961" s="89"/>
      <c r="AC4961" s="89"/>
      <c r="AD4961" s="89"/>
      <c r="AE4961" s="89"/>
    </row>
    <row r="4962" spans="5:31" ht="12.75">
      <c r="E4962" s="87"/>
      <c r="F4962" s="87"/>
      <c r="G4962" s="540"/>
      <c r="H4962" s="87"/>
      <c r="I4962" s="89"/>
      <c r="Q4962" s="89"/>
      <c r="R4962" s="89"/>
      <c r="S4962" s="89"/>
      <c r="T4962" s="89"/>
      <c r="U4962" s="89"/>
      <c r="V4962" s="89"/>
      <c r="W4962" s="89"/>
      <c r="X4962" s="89"/>
      <c r="Y4962" s="89"/>
      <c r="Z4962" s="89"/>
      <c r="AA4962" s="89"/>
      <c r="AB4962" s="89"/>
      <c r="AC4962" s="89"/>
      <c r="AD4962" s="89"/>
      <c r="AE4962" s="89"/>
    </row>
    <row r="4963" spans="5:31" ht="12.75">
      <c r="E4963" s="87"/>
      <c r="F4963" s="87"/>
      <c r="G4963" s="540"/>
      <c r="H4963" s="87"/>
      <c r="I4963" s="89"/>
      <c r="Q4963" s="89"/>
      <c r="R4963" s="89"/>
      <c r="S4963" s="89"/>
      <c r="T4963" s="89"/>
      <c r="U4963" s="89"/>
      <c r="V4963" s="89"/>
      <c r="W4963" s="89"/>
      <c r="X4963" s="89"/>
      <c r="Y4963" s="89"/>
      <c r="Z4963" s="89"/>
      <c r="AA4963" s="89"/>
      <c r="AB4963" s="89"/>
      <c r="AC4963" s="89"/>
      <c r="AD4963" s="89"/>
      <c r="AE4963" s="89"/>
    </row>
    <row r="4964" spans="5:31" ht="12.75">
      <c r="E4964" s="87"/>
      <c r="F4964" s="87"/>
      <c r="G4964" s="540"/>
      <c r="H4964" s="87"/>
      <c r="I4964" s="89"/>
      <c r="Q4964" s="89"/>
      <c r="R4964" s="89"/>
      <c r="S4964" s="89"/>
      <c r="T4964" s="89"/>
      <c r="U4964" s="89"/>
      <c r="V4964" s="89"/>
      <c r="W4964" s="89"/>
      <c r="X4964" s="89"/>
      <c r="Y4964" s="89"/>
      <c r="Z4964" s="89"/>
      <c r="AA4964" s="89"/>
      <c r="AB4964" s="89"/>
      <c r="AC4964" s="89"/>
      <c r="AD4964" s="89"/>
      <c r="AE4964" s="89"/>
    </row>
    <row r="4965" spans="5:31" ht="12.75">
      <c r="E4965" s="87"/>
      <c r="F4965" s="87"/>
      <c r="G4965" s="540"/>
      <c r="H4965" s="87"/>
      <c r="I4965" s="89"/>
      <c r="Q4965" s="89"/>
      <c r="R4965" s="89"/>
      <c r="S4965" s="89"/>
      <c r="T4965" s="89"/>
      <c r="U4965" s="89"/>
      <c r="V4965" s="89"/>
      <c r="W4965" s="89"/>
      <c r="X4965" s="89"/>
      <c r="Y4965" s="89"/>
      <c r="Z4965" s="89"/>
      <c r="AA4965" s="89"/>
      <c r="AB4965" s="89"/>
      <c r="AC4965" s="89"/>
      <c r="AD4965" s="89"/>
      <c r="AE4965" s="89"/>
    </row>
    <row r="4966" spans="5:31" ht="12.75">
      <c r="E4966" s="87"/>
      <c r="F4966" s="87"/>
      <c r="G4966" s="540"/>
      <c r="H4966" s="87"/>
      <c r="I4966" s="89"/>
      <c r="Q4966" s="89"/>
      <c r="R4966" s="89"/>
      <c r="S4966" s="89"/>
      <c r="T4966" s="89"/>
      <c r="U4966" s="89"/>
      <c r="V4966" s="89"/>
      <c r="W4966" s="89"/>
      <c r="X4966" s="89"/>
      <c r="Y4966" s="89"/>
      <c r="Z4966" s="89"/>
      <c r="AA4966" s="89"/>
      <c r="AB4966" s="89"/>
      <c r="AC4966" s="89"/>
      <c r="AD4966" s="89"/>
      <c r="AE4966" s="89"/>
    </row>
    <row r="4967" spans="5:31" ht="12.75">
      <c r="E4967" s="87"/>
      <c r="F4967" s="87"/>
      <c r="G4967" s="540"/>
      <c r="H4967" s="87"/>
      <c r="I4967" s="89"/>
      <c r="Q4967" s="89"/>
      <c r="R4967" s="89"/>
      <c r="S4967" s="89"/>
      <c r="T4967" s="89"/>
      <c r="U4967" s="89"/>
      <c r="V4967" s="89"/>
      <c r="W4967" s="89"/>
      <c r="X4967" s="89"/>
      <c r="Y4967" s="89"/>
      <c r="Z4967" s="89"/>
      <c r="AA4967" s="89"/>
      <c r="AB4967" s="89"/>
      <c r="AC4967" s="89"/>
      <c r="AD4967" s="89"/>
      <c r="AE4967" s="89"/>
    </row>
    <row r="4968" spans="5:31" ht="12.75">
      <c r="E4968" s="87"/>
      <c r="F4968" s="87"/>
      <c r="G4968" s="540"/>
      <c r="H4968" s="87"/>
      <c r="I4968" s="89"/>
      <c r="Q4968" s="89"/>
      <c r="R4968" s="89"/>
      <c r="S4968" s="89"/>
      <c r="T4968" s="89"/>
      <c r="U4968" s="89"/>
      <c r="V4968" s="89"/>
      <c r="W4968" s="89"/>
      <c r="X4968" s="89"/>
      <c r="Y4968" s="89"/>
      <c r="Z4968" s="89"/>
      <c r="AA4968" s="89"/>
      <c r="AB4968" s="89"/>
      <c r="AC4968" s="89"/>
      <c r="AD4968" s="89"/>
      <c r="AE4968" s="89"/>
    </row>
    <row r="4969" spans="5:31" ht="12.75">
      <c r="E4969" s="87"/>
      <c r="F4969" s="87"/>
      <c r="G4969" s="540"/>
      <c r="H4969" s="87"/>
      <c r="I4969" s="89"/>
      <c r="Q4969" s="89"/>
      <c r="R4969" s="89"/>
      <c r="S4969" s="89"/>
      <c r="T4969" s="89"/>
      <c r="U4969" s="89"/>
      <c r="V4969" s="89"/>
      <c r="W4969" s="89"/>
      <c r="X4969" s="89"/>
      <c r="Y4969" s="89"/>
      <c r="Z4969" s="89"/>
      <c r="AA4969" s="89"/>
      <c r="AB4969" s="89"/>
      <c r="AC4969" s="89"/>
      <c r="AD4969" s="89"/>
      <c r="AE4969" s="89"/>
    </row>
    <row r="4970" spans="5:31" ht="12.75">
      <c r="E4970" s="87"/>
      <c r="F4970" s="87"/>
      <c r="G4970" s="540"/>
      <c r="H4970" s="87"/>
      <c r="I4970" s="89"/>
      <c r="Q4970" s="89"/>
      <c r="R4970" s="89"/>
      <c r="S4970" s="89"/>
      <c r="T4970" s="89"/>
      <c r="U4970" s="89"/>
      <c r="V4970" s="89"/>
      <c r="W4970" s="89"/>
      <c r="X4970" s="89"/>
      <c r="Y4970" s="89"/>
      <c r="Z4970" s="89"/>
      <c r="AA4970" s="89"/>
      <c r="AB4970" s="89"/>
      <c r="AC4970" s="89"/>
      <c r="AD4970" s="89"/>
      <c r="AE4970" s="89"/>
    </row>
    <row r="4971" spans="5:31" ht="12.75">
      <c r="E4971" s="87"/>
      <c r="F4971" s="87"/>
      <c r="G4971" s="540"/>
      <c r="H4971" s="87"/>
      <c r="I4971" s="89"/>
      <c r="Q4971" s="89"/>
      <c r="R4971" s="89"/>
      <c r="S4971" s="89"/>
      <c r="T4971" s="89"/>
      <c r="U4971" s="89"/>
      <c r="V4971" s="89"/>
      <c r="W4971" s="89"/>
      <c r="X4971" s="89"/>
      <c r="Y4971" s="89"/>
      <c r="Z4971" s="89"/>
      <c r="AA4971" s="89"/>
      <c r="AB4971" s="89"/>
      <c r="AC4971" s="89"/>
      <c r="AD4971" s="89"/>
      <c r="AE4971" s="89"/>
    </row>
    <row r="4972" spans="5:31" ht="12.75">
      <c r="E4972" s="87"/>
      <c r="F4972" s="87"/>
      <c r="G4972" s="540"/>
      <c r="H4972" s="87"/>
      <c r="I4972" s="89"/>
      <c r="Q4972" s="89"/>
      <c r="R4972" s="89"/>
      <c r="S4972" s="89"/>
      <c r="T4972" s="89"/>
      <c r="U4972" s="89"/>
      <c r="V4972" s="89"/>
      <c r="W4972" s="89"/>
      <c r="X4972" s="89"/>
      <c r="Y4972" s="89"/>
      <c r="Z4972" s="89"/>
      <c r="AA4972" s="89"/>
      <c r="AB4972" s="89"/>
      <c r="AC4972" s="89"/>
      <c r="AD4972" s="89"/>
      <c r="AE4972" s="89"/>
    </row>
    <row r="4973" spans="5:31" ht="12.75">
      <c r="E4973" s="87"/>
      <c r="F4973" s="87"/>
      <c r="G4973" s="540"/>
      <c r="H4973" s="87"/>
      <c r="I4973" s="89"/>
      <c r="Q4973" s="89"/>
      <c r="R4973" s="89"/>
      <c r="S4973" s="89"/>
      <c r="T4973" s="89"/>
      <c r="U4973" s="89"/>
      <c r="V4973" s="89"/>
      <c r="W4973" s="89"/>
      <c r="X4973" s="89"/>
      <c r="Y4973" s="89"/>
      <c r="Z4973" s="89"/>
      <c r="AA4973" s="89"/>
      <c r="AB4973" s="89"/>
      <c r="AC4973" s="89"/>
      <c r="AD4973" s="89"/>
      <c r="AE4973" s="89"/>
    </row>
    <row r="4974" spans="5:31" ht="12.75">
      <c r="E4974" s="87"/>
      <c r="F4974" s="87"/>
      <c r="G4974" s="540"/>
      <c r="H4974" s="87"/>
      <c r="I4974" s="89"/>
      <c r="Q4974" s="89"/>
      <c r="R4974" s="89"/>
      <c r="S4974" s="89"/>
      <c r="T4974" s="89"/>
      <c r="U4974" s="89"/>
      <c r="V4974" s="89"/>
      <c r="W4974" s="89"/>
      <c r="X4974" s="89"/>
      <c r="Y4974" s="89"/>
      <c r="Z4974" s="89"/>
      <c r="AA4974" s="89"/>
      <c r="AB4974" s="89"/>
      <c r="AC4974" s="89"/>
      <c r="AD4974" s="89"/>
      <c r="AE4974" s="89"/>
    </row>
    <row r="4975" spans="5:31" ht="12.75">
      <c r="E4975" s="87"/>
      <c r="F4975" s="87"/>
      <c r="G4975" s="540"/>
      <c r="H4975" s="87"/>
      <c r="I4975" s="89"/>
      <c r="Q4975" s="89"/>
      <c r="R4975" s="89"/>
      <c r="S4975" s="89"/>
      <c r="T4975" s="89"/>
      <c r="U4975" s="89"/>
      <c r="V4975" s="89"/>
      <c r="W4975" s="89"/>
      <c r="X4975" s="89"/>
      <c r="Y4975" s="89"/>
      <c r="Z4975" s="89"/>
      <c r="AA4975" s="89"/>
      <c r="AB4975" s="89"/>
      <c r="AC4975" s="89"/>
      <c r="AD4975" s="89"/>
      <c r="AE4975" s="89"/>
    </row>
    <row r="4976" spans="5:31" ht="12.75">
      <c r="E4976" s="87"/>
      <c r="F4976" s="87"/>
      <c r="G4976" s="540"/>
      <c r="H4976" s="87"/>
      <c r="I4976" s="89"/>
      <c r="Q4976" s="89"/>
      <c r="R4976" s="89"/>
      <c r="S4976" s="89"/>
      <c r="T4976" s="89"/>
      <c r="U4976" s="89"/>
      <c r="V4976" s="89"/>
      <c r="W4976" s="89"/>
      <c r="X4976" s="89"/>
      <c r="Y4976" s="89"/>
      <c r="Z4976" s="89"/>
      <c r="AA4976" s="89"/>
      <c r="AB4976" s="89"/>
      <c r="AC4976" s="89"/>
      <c r="AD4976" s="89"/>
      <c r="AE4976" s="89"/>
    </row>
    <row r="4977" spans="5:31" ht="12.75">
      <c r="E4977" s="87"/>
      <c r="F4977" s="87"/>
      <c r="G4977" s="540"/>
      <c r="H4977" s="87"/>
      <c r="I4977" s="89"/>
      <c r="Q4977" s="89"/>
      <c r="R4977" s="89"/>
      <c r="S4977" s="89"/>
      <c r="T4977" s="89"/>
      <c r="U4977" s="89"/>
      <c r="V4977" s="89"/>
      <c r="W4977" s="89"/>
      <c r="X4977" s="89"/>
      <c r="Y4977" s="89"/>
      <c r="Z4977" s="89"/>
      <c r="AA4977" s="89"/>
      <c r="AB4977" s="89"/>
      <c r="AC4977" s="89"/>
      <c r="AD4977" s="89"/>
      <c r="AE4977" s="89"/>
    </row>
    <row r="4978" spans="5:31" ht="12.75">
      <c r="E4978" s="87"/>
      <c r="F4978" s="87"/>
      <c r="G4978" s="540"/>
      <c r="H4978" s="87"/>
      <c r="I4978" s="89"/>
      <c r="Q4978" s="89"/>
      <c r="R4978" s="89"/>
      <c r="S4978" s="89"/>
      <c r="T4978" s="89"/>
      <c r="U4978" s="89"/>
      <c r="V4978" s="89"/>
      <c r="W4978" s="89"/>
      <c r="X4978" s="89"/>
      <c r="Y4978" s="89"/>
      <c r="Z4978" s="89"/>
      <c r="AA4978" s="89"/>
      <c r="AB4978" s="89"/>
      <c r="AC4978" s="89"/>
      <c r="AD4978" s="89"/>
      <c r="AE4978" s="89"/>
    </row>
    <row r="4979" spans="5:31" ht="12.75">
      <c r="E4979" s="87"/>
      <c r="F4979" s="87"/>
      <c r="G4979" s="540"/>
      <c r="H4979" s="87"/>
      <c r="I4979" s="89"/>
      <c r="Q4979" s="89"/>
      <c r="R4979" s="89"/>
      <c r="S4979" s="89"/>
      <c r="T4979" s="89"/>
      <c r="U4979" s="89"/>
      <c r="V4979" s="89"/>
      <c r="W4979" s="89"/>
      <c r="X4979" s="89"/>
      <c r="Y4979" s="89"/>
      <c r="Z4979" s="89"/>
      <c r="AA4979" s="89"/>
      <c r="AB4979" s="89"/>
      <c r="AC4979" s="89"/>
      <c r="AD4979" s="89"/>
      <c r="AE4979" s="89"/>
    </row>
    <row r="4980" spans="5:31" ht="12.75">
      <c r="E4980" s="87"/>
      <c r="F4980" s="87"/>
      <c r="G4980" s="540"/>
      <c r="H4980" s="87"/>
      <c r="I4980" s="89"/>
      <c r="Q4980" s="89"/>
      <c r="R4980" s="89"/>
      <c r="S4980" s="89"/>
      <c r="T4980" s="89"/>
      <c r="U4980" s="89"/>
      <c r="V4980" s="89"/>
      <c r="W4980" s="89"/>
      <c r="X4980" s="89"/>
      <c r="Y4980" s="89"/>
      <c r="Z4980" s="89"/>
      <c r="AA4980" s="89"/>
      <c r="AB4980" s="89"/>
      <c r="AC4980" s="89"/>
      <c r="AD4980" s="89"/>
      <c r="AE4980" s="89"/>
    </row>
    <row r="4981" spans="5:31" ht="12.75">
      <c r="E4981" s="87"/>
      <c r="F4981" s="87"/>
      <c r="G4981" s="540"/>
      <c r="H4981" s="87"/>
      <c r="I4981" s="89"/>
      <c r="Q4981" s="89"/>
      <c r="R4981" s="89"/>
      <c r="S4981" s="89"/>
      <c r="T4981" s="89"/>
      <c r="U4981" s="89"/>
      <c r="V4981" s="89"/>
      <c r="W4981" s="89"/>
      <c r="X4981" s="89"/>
      <c r="Y4981" s="89"/>
      <c r="Z4981" s="89"/>
      <c r="AA4981" s="89"/>
      <c r="AB4981" s="89"/>
      <c r="AC4981" s="89"/>
      <c r="AD4981" s="89"/>
      <c r="AE4981" s="89"/>
    </row>
    <row r="4982" spans="5:31" ht="12.75">
      <c r="E4982" s="87"/>
      <c r="F4982" s="87"/>
      <c r="G4982" s="540"/>
      <c r="H4982" s="87"/>
      <c r="I4982" s="89"/>
      <c r="Q4982" s="89"/>
      <c r="R4982" s="89"/>
      <c r="S4982" s="89"/>
      <c r="T4982" s="89"/>
      <c r="U4982" s="89"/>
      <c r="V4982" s="89"/>
      <c r="W4982" s="89"/>
      <c r="X4982" s="89"/>
      <c r="Y4982" s="89"/>
      <c r="Z4982" s="89"/>
      <c r="AA4982" s="89"/>
      <c r="AB4982" s="89"/>
      <c r="AC4982" s="89"/>
      <c r="AD4982" s="89"/>
      <c r="AE4982" s="89"/>
    </row>
    <row r="4983" spans="5:31" ht="12.75">
      <c r="E4983" s="87"/>
      <c r="F4983" s="87"/>
      <c r="G4983" s="540"/>
      <c r="H4983" s="87"/>
      <c r="I4983" s="89"/>
      <c r="Q4983" s="89"/>
      <c r="R4983" s="89"/>
      <c r="S4983" s="89"/>
      <c r="T4983" s="89"/>
      <c r="U4983" s="89"/>
      <c r="V4983" s="89"/>
      <c r="W4983" s="89"/>
      <c r="X4983" s="89"/>
      <c r="Y4983" s="89"/>
      <c r="Z4983" s="89"/>
      <c r="AA4983" s="89"/>
      <c r="AB4983" s="89"/>
      <c r="AC4983" s="89"/>
      <c r="AD4983" s="89"/>
      <c r="AE4983" s="89"/>
    </row>
    <row r="4984" spans="5:31" ht="12.75">
      <c r="E4984" s="87"/>
      <c r="F4984" s="87"/>
      <c r="G4984" s="540"/>
      <c r="H4984" s="87"/>
      <c r="I4984" s="89"/>
      <c r="Q4984" s="89"/>
      <c r="R4984" s="89"/>
      <c r="S4984" s="89"/>
      <c r="T4984" s="89"/>
      <c r="U4984" s="89"/>
      <c r="V4984" s="89"/>
      <c r="W4984" s="89"/>
      <c r="X4984" s="89"/>
      <c r="Y4984" s="89"/>
      <c r="Z4984" s="89"/>
      <c r="AA4984" s="89"/>
      <c r="AB4984" s="89"/>
      <c r="AC4984" s="89"/>
      <c r="AD4984" s="89"/>
      <c r="AE4984" s="89"/>
    </row>
    <row r="4985" spans="5:31" ht="12.75">
      <c r="E4985" s="87"/>
      <c r="F4985" s="87"/>
      <c r="G4985" s="540"/>
      <c r="H4985" s="87"/>
      <c r="I4985" s="89"/>
      <c r="Q4985" s="89"/>
      <c r="R4985" s="89"/>
      <c r="S4985" s="89"/>
      <c r="T4985" s="89"/>
      <c r="U4985" s="89"/>
      <c r="V4985" s="89"/>
      <c r="W4985" s="89"/>
      <c r="X4985" s="89"/>
      <c r="Y4985" s="89"/>
      <c r="Z4985" s="89"/>
      <c r="AA4985" s="89"/>
      <c r="AB4985" s="89"/>
      <c r="AC4985" s="89"/>
      <c r="AD4985" s="89"/>
      <c r="AE4985" s="89"/>
    </row>
    <row r="4986" spans="5:31" ht="12.75">
      <c r="E4986" s="87"/>
      <c r="F4986" s="87"/>
      <c r="G4986" s="540"/>
      <c r="H4986" s="87"/>
      <c r="I4986" s="89"/>
      <c r="Q4986" s="89"/>
      <c r="R4986" s="89"/>
      <c r="S4986" s="89"/>
      <c r="T4986" s="89"/>
      <c r="U4986" s="89"/>
      <c r="V4986" s="89"/>
      <c r="W4986" s="89"/>
      <c r="X4986" s="89"/>
      <c r="Y4986" s="89"/>
      <c r="Z4986" s="89"/>
      <c r="AA4986" s="89"/>
      <c r="AB4986" s="89"/>
      <c r="AC4986" s="89"/>
      <c r="AD4986" s="89"/>
      <c r="AE4986" s="89"/>
    </row>
    <row r="4987" spans="5:31" ht="12.75">
      <c r="E4987" s="87"/>
      <c r="F4987" s="87"/>
      <c r="G4987" s="540"/>
      <c r="H4987" s="87"/>
      <c r="I4987" s="89"/>
      <c r="Q4987" s="89"/>
      <c r="R4987" s="89"/>
      <c r="S4987" s="89"/>
      <c r="T4987" s="89"/>
      <c r="U4987" s="89"/>
      <c r="V4987" s="89"/>
      <c r="W4987" s="89"/>
      <c r="X4987" s="89"/>
      <c r="Y4987" s="89"/>
      <c r="Z4987" s="89"/>
      <c r="AA4987" s="89"/>
      <c r="AB4987" s="89"/>
      <c r="AC4987" s="89"/>
      <c r="AD4987" s="89"/>
      <c r="AE4987" s="89"/>
    </row>
    <row r="4988" spans="5:31" ht="12.75">
      <c r="E4988" s="87"/>
      <c r="F4988" s="87"/>
      <c r="G4988" s="540"/>
      <c r="H4988" s="87"/>
      <c r="I4988" s="89"/>
      <c r="Q4988" s="89"/>
      <c r="R4988" s="89"/>
      <c r="S4988" s="89"/>
      <c r="T4988" s="89"/>
      <c r="U4988" s="89"/>
      <c r="V4988" s="89"/>
      <c r="W4988" s="89"/>
      <c r="X4988" s="89"/>
      <c r="Y4988" s="89"/>
      <c r="Z4988" s="89"/>
      <c r="AA4988" s="89"/>
      <c r="AB4988" s="89"/>
      <c r="AC4988" s="89"/>
      <c r="AD4988" s="89"/>
      <c r="AE4988" s="89"/>
    </row>
    <row r="4989" spans="5:31" ht="12.75">
      <c r="E4989" s="87"/>
      <c r="F4989" s="87"/>
      <c r="G4989" s="540"/>
      <c r="H4989" s="87"/>
      <c r="I4989" s="89"/>
      <c r="Q4989" s="89"/>
      <c r="R4989" s="89"/>
      <c r="S4989" s="89"/>
      <c r="T4989" s="89"/>
      <c r="U4989" s="89"/>
      <c r="V4989" s="89"/>
      <c r="W4989" s="89"/>
      <c r="X4989" s="89"/>
      <c r="Y4989" s="89"/>
      <c r="Z4989" s="89"/>
      <c r="AA4989" s="89"/>
      <c r="AB4989" s="89"/>
      <c r="AC4989" s="89"/>
      <c r="AD4989" s="89"/>
      <c r="AE4989" s="89"/>
    </row>
    <row r="4990" spans="5:31" ht="12.75">
      <c r="E4990" s="87"/>
      <c r="F4990" s="87"/>
      <c r="G4990" s="540"/>
      <c r="H4990" s="87"/>
      <c r="I4990" s="89"/>
      <c r="Q4990" s="89"/>
      <c r="R4990" s="89"/>
      <c r="S4990" s="89"/>
      <c r="T4990" s="89"/>
      <c r="U4990" s="89"/>
      <c r="V4990" s="89"/>
      <c r="W4990" s="89"/>
      <c r="X4990" s="89"/>
      <c r="Y4990" s="89"/>
      <c r="Z4990" s="89"/>
      <c r="AA4990" s="89"/>
      <c r="AB4990" s="89"/>
      <c r="AC4990" s="89"/>
      <c r="AD4990" s="89"/>
      <c r="AE4990" s="89"/>
    </row>
    <row r="4991" spans="5:31" ht="12.75">
      <c r="E4991" s="87"/>
      <c r="F4991" s="87"/>
      <c r="G4991" s="540"/>
      <c r="H4991" s="87"/>
      <c r="I4991" s="89"/>
      <c r="Q4991" s="89"/>
      <c r="R4991" s="89"/>
      <c r="S4991" s="89"/>
      <c r="T4991" s="89"/>
      <c r="U4991" s="89"/>
      <c r="V4991" s="89"/>
      <c r="W4991" s="89"/>
      <c r="X4991" s="89"/>
      <c r="Y4991" s="89"/>
      <c r="Z4991" s="89"/>
      <c r="AA4991" s="89"/>
      <c r="AB4991" s="89"/>
      <c r="AC4991" s="89"/>
      <c r="AD4991" s="89"/>
      <c r="AE4991" s="89"/>
    </row>
    <row r="4992" spans="5:31" ht="12.75">
      <c r="E4992" s="87"/>
      <c r="F4992" s="87"/>
      <c r="G4992" s="540"/>
      <c r="H4992" s="87"/>
      <c r="I4992" s="89"/>
      <c r="Q4992" s="89"/>
      <c r="R4992" s="89"/>
      <c r="S4992" s="89"/>
      <c r="T4992" s="89"/>
      <c r="U4992" s="89"/>
      <c r="V4992" s="89"/>
      <c r="W4992" s="89"/>
      <c r="X4992" s="89"/>
      <c r="Y4992" s="89"/>
      <c r="Z4992" s="89"/>
      <c r="AA4992" s="89"/>
      <c r="AB4992" s="89"/>
      <c r="AC4992" s="89"/>
      <c r="AD4992" s="89"/>
      <c r="AE4992" s="89"/>
    </row>
    <row r="4993" spans="5:31" ht="12.75">
      <c r="E4993" s="87"/>
      <c r="F4993" s="87"/>
      <c r="G4993" s="540"/>
      <c r="H4993" s="87"/>
      <c r="I4993" s="89"/>
      <c r="Q4993" s="89"/>
      <c r="R4993" s="89"/>
      <c r="S4993" s="89"/>
      <c r="T4993" s="89"/>
      <c r="U4993" s="89"/>
      <c r="V4993" s="89"/>
      <c r="W4993" s="89"/>
      <c r="X4993" s="89"/>
      <c r="Y4993" s="89"/>
      <c r="Z4993" s="89"/>
      <c r="AA4993" s="89"/>
      <c r="AB4993" s="89"/>
      <c r="AC4993" s="89"/>
      <c r="AD4993" s="89"/>
      <c r="AE4993" s="89"/>
    </row>
    <row r="4994" spans="5:31" ht="12.75">
      <c r="E4994" s="87"/>
      <c r="F4994" s="87"/>
      <c r="G4994" s="540"/>
      <c r="H4994" s="87"/>
      <c r="I4994" s="89"/>
      <c r="Q4994" s="89"/>
      <c r="R4994" s="89"/>
      <c r="S4994" s="89"/>
      <c r="T4994" s="89"/>
      <c r="U4994" s="89"/>
      <c r="V4994" s="89"/>
      <c r="W4994" s="89"/>
      <c r="X4994" s="89"/>
      <c r="Y4994" s="89"/>
      <c r="Z4994" s="89"/>
      <c r="AA4994" s="89"/>
      <c r="AB4994" s="89"/>
      <c r="AC4994" s="89"/>
      <c r="AD4994" s="89"/>
      <c r="AE4994" s="89"/>
    </row>
    <row r="4995" spans="5:31" ht="12.75">
      <c r="E4995" s="87"/>
      <c r="F4995" s="87"/>
      <c r="G4995" s="540"/>
      <c r="H4995" s="87"/>
      <c r="I4995" s="89"/>
      <c r="Q4995" s="89"/>
      <c r="R4995" s="89"/>
      <c r="S4995" s="89"/>
      <c r="T4995" s="89"/>
      <c r="U4995" s="89"/>
      <c r="V4995" s="89"/>
      <c r="W4995" s="89"/>
      <c r="X4995" s="89"/>
      <c r="Y4995" s="89"/>
      <c r="Z4995" s="89"/>
      <c r="AA4995" s="89"/>
      <c r="AB4995" s="89"/>
      <c r="AC4995" s="89"/>
      <c r="AD4995" s="89"/>
      <c r="AE4995" s="89"/>
    </row>
    <row r="4996" spans="5:31" ht="12.75">
      <c r="E4996" s="87"/>
      <c r="F4996" s="87"/>
      <c r="G4996" s="540"/>
      <c r="H4996" s="87"/>
      <c r="I4996" s="89"/>
      <c r="Q4996" s="89"/>
      <c r="R4996" s="89"/>
      <c r="S4996" s="89"/>
      <c r="T4996" s="89"/>
      <c r="U4996" s="89"/>
      <c r="V4996" s="89"/>
      <c r="W4996" s="89"/>
      <c r="X4996" s="89"/>
      <c r="Y4996" s="89"/>
      <c r="Z4996" s="89"/>
      <c r="AA4996" s="89"/>
      <c r="AB4996" s="89"/>
      <c r="AC4996" s="89"/>
      <c r="AD4996" s="89"/>
      <c r="AE4996" s="89"/>
    </row>
    <row r="4997" spans="5:31" ht="12.75">
      <c r="E4997" s="87"/>
      <c r="F4997" s="87"/>
      <c r="G4997" s="540"/>
      <c r="H4997" s="87"/>
      <c r="I4997" s="89"/>
      <c r="Q4997" s="89"/>
      <c r="R4997" s="89"/>
      <c r="S4997" s="89"/>
      <c r="T4997" s="89"/>
      <c r="U4997" s="89"/>
      <c r="V4997" s="89"/>
      <c r="W4997" s="89"/>
      <c r="X4997" s="89"/>
      <c r="Y4997" s="89"/>
      <c r="Z4997" s="89"/>
      <c r="AA4997" s="89"/>
      <c r="AB4997" s="89"/>
      <c r="AC4997" s="89"/>
      <c r="AD4997" s="89"/>
      <c r="AE4997" s="89"/>
    </row>
    <row r="4998" spans="5:31" ht="12.75">
      <c r="E4998" s="87"/>
      <c r="F4998" s="87"/>
      <c r="G4998" s="540"/>
      <c r="H4998" s="87"/>
      <c r="I4998" s="89"/>
      <c r="Q4998" s="89"/>
      <c r="R4998" s="89"/>
      <c r="S4998" s="89"/>
      <c r="T4998" s="89"/>
      <c r="U4998" s="89"/>
      <c r="V4998" s="89"/>
      <c r="W4998" s="89"/>
      <c r="X4998" s="89"/>
      <c r="Y4998" s="89"/>
      <c r="Z4998" s="89"/>
      <c r="AA4998" s="89"/>
      <c r="AB4998" s="89"/>
      <c r="AC4998" s="89"/>
      <c r="AD4998" s="89"/>
      <c r="AE4998" s="89"/>
    </row>
    <row r="4999" spans="5:31" ht="12.75">
      <c r="E4999" s="87"/>
      <c r="F4999" s="87"/>
      <c r="G4999" s="540"/>
      <c r="H4999" s="87"/>
      <c r="I4999" s="89"/>
      <c r="Q4999" s="89"/>
      <c r="R4999" s="89"/>
      <c r="S4999" s="89"/>
      <c r="T4999" s="89"/>
      <c r="U4999" s="89"/>
      <c r="V4999" s="89"/>
      <c r="W4999" s="89"/>
      <c r="X4999" s="89"/>
      <c r="Y4999" s="89"/>
      <c r="Z4999" s="89"/>
      <c r="AA4999" s="89"/>
      <c r="AB4999" s="89"/>
      <c r="AC4999" s="89"/>
      <c r="AD4999" s="89"/>
      <c r="AE4999" s="89"/>
    </row>
    <row r="5000" spans="5:31" ht="12.75">
      <c r="E5000" s="87"/>
      <c r="F5000" s="87"/>
      <c r="G5000" s="540"/>
      <c r="H5000" s="87"/>
      <c r="I5000" s="89"/>
      <c r="Q5000" s="89"/>
      <c r="R5000" s="89"/>
      <c r="S5000" s="89"/>
      <c r="T5000" s="89"/>
      <c r="U5000" s="89"/>
      <c r="V5000" s="89"/>
      <c r="W5000" s="89"/>
      <c r="X5000" s="89"/>
      <c r="Y5000" s="89"/>
      <c r="Z5000" s="89"/>
      <c r="AA5000" s="89"/>
      <c r="AB5000" s="89"/>
      <c r="AC5000" s="89"/>
      <c r="AD5000" s="89"/>
      <c r="AE5000" s="89"/>
    </row>
    <row r="5001" spans="5:31" ht="12.75">
      <c r="E5001" s="87"/>
      <c r="F5001" s="87"/>
      <c r="G5001" s="540"/>
      <c r="H5001" s="87"/>
      <c r="I5001" s="89"/>
      <c r="Q5001" s="89"/>
      <c r="R5001" s="89"/>
      <c r="S5001" s="89"/>
      <c r="T5001" s="89"/>
      <c r="U5001" s="89"/>
      <c r="V5001" s="89"/>
      <c r="W5001" s="89"/>
      <c r="X5001" s="89"/>
      <c r="Y5001" s="89"/>
      <c r="Z5001" s="89"/>
      <c r="AA5001" s="89"/>
      <c r="AB5001" s="89"/>
      <c r="AC5001" s="89"/>
      <c r="AD5001" s="89"/>
      <c r="AE5001" s="89"/>
    </row>
    <row r="5002" spans="5:31" ht="12.75">
      <c r="E5002" s="87"/>
      <c r="F5002" s="87"/>
      <c r="G5002" s="540"/>
      <c r="H5002" s="87"/>
      <c r="I5002" s="89"/>
      <c r="Q5002" s="89"/>
      <c r="R5002" s="89"/>
      <c r="S5002" s="89"/>
      <c r="T5002" s="89"/>
      <c r="U5002" s="89"/>
      <c r="V5002" s="89"/>
      <c r="W5002" s="89"/>
      <c r="X5002" s="89"/>
      <c r="Y5002" s="89"/>
      <c r="Z5002" s="89"/>
      <c r="AA5002" s="89"/>
      <c r="AB5002" s="89"/>
      <c r="AC5002" s="89"/>
      <c r="AD5002" s="89"/>
      <c r="AE5002" s="89"/>
    </row>
    <row r="5003" spans="5:31" ht="12.75">
      <c r="E5003" s="87"/>
      <c r="F5003" s="87"/>
      <c r="G5003" s="540"/>
      <c r="H5003" s="87"/>
      <c r="I5003" s="89"/>
      <c r="Q5003" s="89"/>
      <c r="R5003" s="89"/>
      <c r="S5003" s="89"/>
      <c r="T5003" s="89"/>
      <c r="U5003" s="89"/>
      <c r="V5003" s="89"/>
      <c r="W5003" s="89"/>
      <c r="X5003" s="89"/>
      <c r="Y5003" s="89"/>
      <c r="Z5003" s="89"/>
      <c r="AA5003" s="89"/>
      <c r="AB5003" s="89"/>
      <c r="AC5003" s="89"/>
      <c r="AD5003" s="89"/>
      <c r="AE5003" s="89"/>
    </row>
    <row r="5004" spans="5:31" ht="12.75">
      <c r="E5004" s="87"/>
      <c r="F5004" s="87"/>
      <c r="G5004" s="540"/>
      <c r="H5004" s="87"/>
      <c r="I5004" s="89"/>
      <c r="Q5004" s="89"/>
      <c r="R5004" s="89"/>
      <c r="S5004" s="89"/>
      <c r="T5004" s="89"/>
      <c r="U5004" s="89"/>
      <c r="V5004" s="89"/>
      <c r="W5004" s="89"/>
      <c r="X5004" s="89"/>
      <c r="Y5004" s="89"/>
      <c r="Z5004" s="89"/>
      <c r="AA5004" s="89"/>
      <c r="AB5004" s="89"/>
      <c r="AC5004" s="89"/>
      <c r="AD5004" s="89"/>
      <c r="AE5004" s="89"/>
    </row>
    <row r="5005" spans="5:31" ht="12.75">
      <c r="E5005" s="87"/>
      <c r="F5005" s="87"/>
      <c r="G5005" s="540"/>
      <c r="H5005" s="87"/>
      <c r="I5005" s="89"/>
      <c r="Q5005" s="89"/>
      <c r="R5005" s="89"/>
      <c r="S5005" s="89"/>
      <c r="T5005" s="89"/>
      <c r="U5005" s="89"/>
      <c r="V5005" s="89"/>
      <c r="W5005" s="89"/>
      <c r="X5005" s="89"/>
      <c r="Y5005" s="89"/>
      <c r="Z5005" s="89"/>
      <c r="AA5005" s="89"/>
      <c r="AB5005" s="89"/>
      <c r="AC5005" s="89"/>
      <c r="AD5005" s="89"/>
      <c r="AE5005" s="89"/>
    </row>
    <row r="5006" spans="5:31" ht="12.75">
      <c r="E5006" s="87"/>
      <c r="F5006" s="87"/>
      <c r="G5006" s="540"/>
      <c r="H5006" s="87"/>
      <c r="I5006" s="89"/>
      <c r="Q5006" s="89"/>
      <c r="R5006" s="89"/>
      <c r="S5006" s="89"/>
      <c r="T5006" s="89"/>
      <c r="U5006" s="89"/>
      <c r="V5006" s="89"/>
      <c r="W5006" s="89"/>
      <c r="X5006" s="89"/>
      <c r="Y5006" s="89"/>
      <c r="Z5006" s="89"/>
      <c r="AA5006" s="89"/>
      <c r="AB5006" s="89"/>
      <c r="AC5006" s="89"/>
      <c r="AD5006" s="89"/>
      <c r="AE5006" s="89"/>
    </row>
    <row r="5007" spans="5:31" ht="12.75">
      <c r="E5007" s="87"/>
      <c r="F5007" s="87"/>
      <c r="G5007" s="540"/>
      <c r="H5007" s="87"/>
      <c r="I5007" s="89"/>
      <c r="Q5007" s="89"/>
      <c r="R5007" s="89"/>
      <c r="S5007" s="89"/>
      <c r="T5007" s="89"/>
      <c r="U5007" s="89"/>
      <c r="V5007" s="89"/>
      <c r="W5007" s="89"/>
      <c r="X5007" s="89"/>
      <c r="Y5007" s="89"/>
      <c r="Z5007" s="89"/>
      <c r="AA5007" s="89"/>
      <c r="AB5007" s="89"/>
      <c r="AC5007" s="89"/>
      <c r="AD5007" s="89"/>
      <c r="AE5007" s="89"/>
    </row>
    <row r="5008" spans="5:31" ht="12.75">
      <c r="E5008" s="87"/>
      <c r="F5008" s="87"/>
      <c r="G5008" s="540"/>
      <c r="H5008" s="87"/>
      <c r="I5008" s="89"/>
      <c r="Q5008" s="89"/>
      <c r="R5008" s="89"/>
      <c r="S5008" s="89"/>
      <c r="T5008" s="89"/>
      <c r="U5008" s="89"/>
      <c r="V5008" s="89"/>
      <c r="W5008" s="89"/>
      <c r="X5008" s="89"/>
      <c r="Y5008" s="89"/>
      <c r="Z5008" s="89"/>
      <c r="AA5008" s="89"/>
      <c r="AB5008" s="89"/>
      <c r="AC5008" s="89"/>
      <c r="AD5008" s="89"/>
      <c r="AE5008" s="89"/>
    </row>
    <row r="5009" spans="5:31" ht="12.75">
      <c r="E5009" s="87"/>
      <c r="F5009" s="87"/>
      <c r="G5009" s="540"/>
      <c r="H5009" s="87"/>
      <c r="I5009" s="89"/>
      <c r="Q5009" s="89"/>
      <c r="R5009" s="89"/>
      <c r="S5009" s="89"/>
      <c r="T5009" s="89"/>
      <c r="U5009" s="89"/>
      <c r="V5009" s="89"/>
      <c r="W5009" s="89"/>
      <c r="X5009" s="89"/>
      <c r="Y5009" s="89"/>
      <c r="Z5009" s="89"/>
      <c r="AA5009" s="89"/>
      <c r="AB5009" s="89"/>
      <c r="AC5009" s="89"/>
      <c r="AD5009" s="89"/>
      <c r="AE5009" s="89"/>
    </row>
    <row r="5010" spans="5:31" ht="12.75">
      <c r="E5010" s="87"/>
      <c r="F5010" s="87"/>
      <c r="G5010" s="540"/>
      <c r="H5010" s="87"/>
      <c r="I5010" s="89"/>
      <c r="Q5010" s="89"/>
      <c r="R5010" s="89"/>
      <c r="S5010" s="89"/>
      <c r="T5010" s="89"/>
      <c r="U5010" s="89"/>
      <c r="V5010" s="89"/>
      <c r="W5010" s="89"/>
      <c r="X5010" s="89"/>
      <c r="Y5010" s="89"/>
      <c r="Z5010" s="89"/>
      <c r="AA5010" s="89"/>
      <c r="AB5010" s="89"/>
      <c r="AC5010" s="89"/>
      <c r="AD5010" s="89"/>
      <c r="AE5010" s="89"/>
    </row>
    <row r="5011" spans="5:31" ht="12.75">
      <c r="E5011" s="87"/>
      <c r="F5011" s="87"/>
      <c r="G5011" s="540"/>
      <c r="H5011" s="87"/>
      <c r="I5011" s="89"/>
      <c r="Q5011" s="89"/>
      <c r="R5011" s="89"/>
      <c r="S5011" s="89"/>
      <c r="T5011" s="89"/>
      <c r="U5011" s="89"/>
      <c r="V5011" s="89"/>
      <c r="W5011" s="89"/>
      <c r="X5011" s="89"/>
      <c r="Y5011" s="89"/>
      <c r="Z5011" s="89"/>
      <c r="AA5011" s="89"/>
      <c r="AB5011" s="89"/>
      <c r="AC5011" s="89"/>
      <c r="AD5011" s="89"/>
      <c r="AE5011" s="89"/>
    </row>
    <row r="5012" spans="5:31" ht="12.75">
      <c r="E5012" s="87"/>
      <c r="F5012" s="87"/>
      <c r="G5012" s="540"/>
      <c r="H5012" s="87"/>
      <c r="I5012" s="89"/>
      <c r="Q5012" s="89"/>
      <c r="R5012" s="89"/>
      <c r="S5012" s="89"/>
      <c r="T5012" s="89"/>
      <c r="U5012" s="89"/>
      <c r="V5012" s="89"/>
      <c r="W5012" s="89"/>
      <c r="X5012" s="89"/>
      <c r="Y5012" s="89"/>
      <c r="Z5012" s="89"/>
      <c r="AA5012" s="89"/>
      <c r="AB5012" s="89"/>
      <c r="AC5012" s="89"/>
      <c r="AD5012" s="89"/>
      <c r="AE5012" s="89"/>
    </row>
    <row r="5013" spans="5:31" ht="12.75">
      <c r="E5013" s="87"/>
      <c r="F5013" s="87"/>
      <c r="G5013" s="540"/>
      <c r="H5013" s="87"/>
      <c r="I5013" s="89"/>
      <c r="Q5013" s="89"/>
      <c r="R5013" s="89"/>
      <c r="S5013" s="89"/>
      <c r="T5013" s="89"/>
      <c r="U5013" s="89"/>
      <c r="V5013" s="89"/>
      <c r="W5013" s="89"/>
      <c r="X5013" s="89"/>
      <c r="Y5013" s="89"/>
      <c r="Z5013" s="89"/>
      <c r="AA5013" s="89"/>
      <c r="AB5013" s="89"/>
      <c r="AC5013" s="89"/>
      <c r="AD5013" s="89"/>
      <c r="AE5013" s="89"/>
    </row>
    <row r="5014" spans="5:31" ht="12.75">
      <c r="E5014" s="87"/>
      <c r="F5014" s="87"/>
      <c r="G5014" s="540"/>
      <c r="H5014" s="87"/>
      <c r="I5014" s="89"/>
      <c r="Q5014" s="89"/>
      <c r="R5014" s="89"/>
      <c r="S5014" s="89"/>
      <c r="T5014" s="89"/>
      <c r="U5014" s="89"/>
      <c r="V5014" s="89"/>
      <c r="W5014" s="89"/>
      <c r="X5014" s="89"/>
      <c r="Y5014" s="89"/>
      <c r="Z5014" s="89"/>
      <c r="AA5014" s="89"/>
      <c r="AB5014" s="89"/>
      <c r="AC5014" s="89"/>
      <c r="AD5014" s="89"/>
      <c r="AE5014" s="89"/>
    </row>
    <row r="5015" spans="5:31" ht="12.75">
      <c r="E5015" s="87"/>
      <c r="F5015" s="87"/>
      <c r="G5015" s="540"/>
      <c r="H5015" s="87"/>
      <c r="I5015" s="89"/>
      <c r="Q5015" s="89"/>
      <c r="R5015" s="89"/>
      <c r="S5015" s="89"/>
      <c r="T5015" s="89"/>
      <c r="U5015" s="89"/>
      <c r="V5015" s="89"/>
      <c r="W5015" s="89"/>
      <c r="X5015" s="89"/>
      <c r="Y5015" s="89"/>
      <c r="Z5015" s="89"/>
      <c r="AA5015" s="89"/>
      <c r="AB5015" s="89"/>
      <c r="AC5015" s="89"/>
      <c r="AD5015" s="89"/>
      <c r="AE5015" s="89"/>
    </row>
    <row r="5016" spans="5:31" ht="12.75">
      <c r="E5016" s="87"/>
      <c r="F5016" s="87"/>
      <c r="G5016" s="540"/>
      <c r="H5016" s="87"/>
      <c r="I5016" s="89"/>
      <c r="Q5016" s="89"/>
      <c r="R5016" s="89"/>
      <c r="S5016" s="89"/>
      <c r="T5016" s="89"/>
      <c r="U5016" s="89"/>
      <c r="V5016" s="89"/>
      <c r="W5016" s="89"/>
      <c r="X5016" s="89"/>
      <c r="Y5016" s="89"/>
      <c r="Z5016" s="89"/>
      <c r="AA5016" s="89"/>
      <c r="AB5016" s="89"/>
      <c r="AC5016" s="89"/>
      <c r="AD5016" s="89"/>
      <c r="AE5016" s="89"/>
    </row>
    <row r="5017" spans="5:31" ht="12.75">
      <c r="E5017" s="87"/>
      <c r="F5017" s="87"/>
      <c r="G5017" s="540"/>
      <c r="H5017" s="87"/>
      <c r="I5017" s="89"/>
      <c r="Q5017" s="89"/>
      <c r="R5017" s="89"/>
      <c r="S5017" s="89"/>
      <c r="T5017" s="89"/>
      <c r="U5017" s="89"/>
      <c r="V5017" s="89"/>
      <c r="W5017" s="89"/>
      <c r="X5017" s="89"/>
      <c r="Y5017" s="89"/>
      <c r="Z5017" s="89"/>
      <c r="AA5017" s="89"/>
      <c r="AB5017" s="89"/>
      <c r="AC5017" s="89"/>
      <c r="AD5017" s="89"/>
      <c r="AE5017" s="89"/>
    </row>
    <row r="5018" spans="5:31" ht="12.75">
      <c r="E5018" s="87"/>
      <c r="F5018" s="87"/>
      <c r="G5018" s="540"/>
      <c r="H5018" s="87"/>
      <c r="I5018" s="89"/>
      <c r="Q5018" s="89"/>
      <c r="R5018" s="89"/>
      <c r="S5018" s="89"/>
      <c r="T5018" s="89"/>
      <c r="U5018" s="89"/>
      <c r="V5018" s="89"/>
      <c r="W5018" s="89"/>
      <c r="X5018" s="89"/>
      <c r="Y5018" s="89"/>
      <c r="Z5018" s="89"/>
      <c r="AA5018" s="89"/>
      <c r="AB5018" s="89"/>
      <c r="AC5018" s="89"/>
      <c r="AD5018" s="89"/>
      <c r="AE5018" s="89"/>
    </row>
    <row r="5019" spans="5:31" ht="12.75">
      <c r="E5019" s="87"/>
      <c r="F5019" s="87"/>
      <c r="G5019" s="540"/>
      <c r="H5019" s="87"/>
      <c r="I5019" s="89"/>
      <c r="Q5019" s="89"/>
      <c r="R5019" s="89"/>
      <c r="S5019" s="89"/>
      <c r="T5019" s="89"/>
      <c r="U5019" s="89"/>
      <c r="V5019" s="89"/>
      <c r="W5019" s="89"/>
      <c r="X5019" s="89"/>
      <c r="Y5019" s="89"/>
      <c r="Z5019" s="89"/>
      <c r="AA5019" s="89"/>
      <c r="AB5019" s="89"/>
      <c r="AC5019" s="89"/>
      <c r="AD5019" s="89"/>
      <c r="AE5019" s="89"/>
    </row>
    <row r="5020" spans="5:31" ht="12.75">
      <c r="E5020" s="87"/>
      <c r="F5020" s="87"/>
      <c r="G5020" s="540"/>
      <c r="H5020" s="87"/>
      <c r="I5020" s="89"/>
      <c r="Q5020" s="89"/>
      <c r="R5020" s="89"/>
      <c r="S5020" s="89"/>
      <c r="T5020" s="89"/>
      <c r="U5020" s="89"/>
      <c r="V5020" s="89"/>
      <c r="W5020" s="89"/>
      <c r="X5020" s="89"/>
      <c r="Y5020" s="89"/>
      <c r="Z5020" s="89"/>
      <c r="AA5020" s="89"/>
      <c r="AB5020" s="89"/>
      <c r="AC5020" s="89"/>
      <c r="AD5020" s="89"/>
      <c r="AE5020" s="89"/>
    </row>
    <row r="5021" spans="5:31" ht="12.75">
      <c r="E5021" s="87"/>
      <c r="F5021" s="87"/>
      <c r="G5021" s="540"/>
      <c r="H5021" s="87"/>
      <c r="I5021" s="89"/>
      <c r="Q5021" s="89"/>
      <c r="R5021" s="89"/>
      <c r="S5021" s="89"/>
      <c r="T5021" s="89"/>
      <c r="U5021" s="89"/>
      <c r="V5021" s="89"/>
      <c r="W5021" s="89"/>
      <c r="X5021" s="89"/>
      <c r="Y5021" s="89"/>
      <c r="Z5021" s="89"/>
      <c r="AA5021" s="89"/>
      <c r="AB5021" s="89"/>
      <c r="AC5021" s="89"/>
      <c r="AD5021" s="89"/>
      <c r="AE5021" s="89"/>
    </row>
    <row r="5022" spans="5:31" ht="12.75">
      <c r="E5022" s="87"/>
      <c r="F5022" s="87"/>
      <c r="G5022" s="540"/>
      <c r="H5022" s="87"/>
      <c r="I5022" s="89"/>
      <c r="Q5022" s="89"/>
      <c r="R5022" s="89"/>
      <c r="S5022" s="89"/>
      <c r="T5022" s="89"/>
      <c r="U5022" s="89"/>
      <c r="V5022" s="89"/>
      <c r="W5022" s="89"/>
      <c r="X5022" s="89"/>
      <c r="Y5022" s="89"/>
      <c r="Z5022" s="89"/>
      <c r="AA5022" s="89"/>
      <c r="AB5022" s="89"/>
      <c r="AC5022" s="89"/>
      <c r="AD5022" s="89"/>
      <c r="AE5022" s="89"/>
    </row>
    <row r="5023" spans="5:31" ht="12.75">
      <c r="E5023" s="87"/>
      <c r="F5023" s="87"/>
      <c r="G5023" s="540"/>
      <c r="H5023" s="87"/>
      <c r="I5023" s="89"/>
      <c r="Q5023" s="89"/>
      <c r="R5023" s="89"/>
      <c r="S5023" s="89"/>
      <c r="T5023" s="89"/>
      <c r="U5023" s="89"/>
      <c r="V5023" s="89"/>
      <c r="W5023" s="89"/>
      <c r="X5023" s="89"/>
      <c r="Y5023" s="89"/>
      <c r="Z5023" s="89"/>
      <c r="AA5023" s="89"/>
      <c r="AB5023" s="89"/>
      <c r="AC5023" s="89"/>
      <c r="AD5023" s="89"/>
      <c r="AE5023" s="89"/>
    </row>
    <row r="5024" spans="5:31" ht="12.75">
      <c r="E5024" s="87"/>
      <c r="F5024" s="87"/>
      <c r="G5024" s="540"/>
      <c r="H5024" s="87"/>
      <c r="I5024" s="89"/>
      <c r="Q5024" s="89"/>
      <c r="R5024" s="89"/>
      <c r="S5024" s="89"/>
      <c r="T5024" s="89"/>
      <c r="U5024" s="89"/>
      <c r="V5024" s="89"/>
      <c r="W5024" s="89"/>
      <c r="X5024" s="89"/>
      <c r="Y5024" s="89"/>
      <c r="Z5024" s="89"/>
      <c r="AA5024" s="89"/>
      <c r="AB5024" s="89"/>
      <c r="AC5024" s="89"/>
      <c r="AD5024" s="89"/>
      <c r="AE5024" s="89"/>
    </row>
    <row r="5025" spans="5:31" ht="12.75">
      <c r="E5025" s="87"/>
      <c r="F5025" s="87"/>
      <c r="G5025" s="540"/>
      <c r="H5025" s="87"/>
      <c r="I5025" s="89"/>
      <c r="Q5025" s="89"/>
      <c r="R5025" s="89"/>
      <c r="S5025" s="89"/>
      <c r="T5025" s="89"/>
      <c r="U5025" s="89"/>
      <c r="V5025" s="89"/>
      <c r="W5025" s="89"/>
      <c r="X5025" s="89"/>
      <c r="Y5025" s="89"/>
      <c r="Z5025" s="89"/>
      <c r="AA5025" s="89"/>
      <c r="AB5025" s="89"/>
      <c r="AC5025" s="89"/>
      <c r="AD5025" s="89"/>
      <c r="AE5025" s="89"/>
    </row>
    <row r="5026" spans="5:31" ht="12.75">
      <c r="E5026" s="87"/>
      <c r="F5026" s="87"/>
      <c r="G5026" s="540"/>
      <c r="H5026" s="87"/>
      <c r="I5026" s="89"/>
      <c r="Q5026" s="89"/>
      <c r="R5026" s="89"/>
      <c r="S5026" s="89"/>
      <c r="T5026" s="89"/>
      <c r="U5026" s="89"/>
      <c r="V5026" s="89"/>
      <c r="W5026" s="89"/>
      <c r="X5026" s="89"/>
      <c r="Y5026" s="89"/>
      <c r="Z5026" s="89"/>
      <c r="AA5026" s="89"/>
      <c r="AB5026" s="89"/>
      <c r="AC5026" s="89"/>
      <c r="AD5026" s="89"/>
      <c r="AE5026" s="89"/>
    </row>
    <row r="5027" spans="5:31" ht="12.75">
      <c r="E5027" s="87"/>
      <c r="F5027" s="87"/>
      <c r="G5027" s="540"/>
      <c r="H5027" s="87"/>
      <c r="I5027" s="89"/>
      <c r="Q5027" s="89"/>
      <c r="R5027" s="89"/>
      <c r="S5027" s="89"/>
      <c r="T5027" s="89"/>
      <c r="U5027" s="89"/>
      <c r="V5027" s="89"/>
      <c r="W5027" s="89"/>
      <c r="X5027" s="89"/>
      <c r="Y5027" s="89"/>
      <c r="Z5027" s="89"/>
      <c r="AA5027" s="89"/>
      <c r="AB5027" s="89"/>
      <c r="AC5027" s="89"/>
      <c r="AD5027" s="89"/>
      <c r="AE5027" s="89"/>
    </row>
    <row r="5028" spans="5:31" ht="12.75">
      <c r="E5028" s="87"/>
      <c r="F5028" s="87"/>
      <c r="G5028" s="540"/>
      <c r="H5028" s="87"/>
      <c r="I5028" s="89"/>
      <c r="Q5028" s="89"/>
      <c r="R5028" s="89"/>
      <c r="S5028" s="89"/>
      <c r="T5028" s="89"/>
      <c r="U5028" s="89"/>
      <c r="V5028" s="89"/>
      <c r="W5028" s="89"/>
      <c r="X5028" s="89"/>
      <c r="Y5028" s="89"/>
      <c r="Z5028" s="89"/>
      <c r="AA5028" s="89"/>
      <c r="AB5028" s="89"/>
      <c r="AC5028" s="89"/>
      <c r="AD5028" s="89"/>
      <c r="AE5028" s="89"/>
    </row>
    <row r="5029" spans="5:31" ht="12.75">
      <c r="E5029" s="87"/>
      <c r="F5029" s="87"/>
      <c r="G5029" s="540"/>
      <c r="H5029" s="87"/>
      <c r="I5029" s="89"/>
      <c r="Q5029" s="89"/>
      <c r="R5029" s="89"/>
      <c r="S5029" s="89"/>
      <c r="T5029" s="89"/>
      <c r="U5029" s="89"/>
      <c r="V5029" s="89"/>
      <c r="W5029" s="89"/>
      <c r="X5029" s="89"/>
      <c r="Y5029" s="89"/>
      <c r="Z5029" s="89"/>
      <c r="AA5029" s="89"/>
      <c r="AB5029" s="89"/>
      <c r="AC5029" s="89"/>
      <c r="AD5029" s="89"/>
      <c r="AE5029" s="89"/>
    </row>
    <row r="5030" spans="5:31" ht="12.75">
      <c r="E5030" s="87"/>
      <c r="F5030" s="87"/>
      <c r="G5030" s="540"/>
      <c r="H5030" s="87"/>
      <c r="I5030" s="89"/>
      <c r="Q5030" s="89"/>
      <c r="R5030" s="89"/>
      <c r="S5030" s="89"/>
      <c r="T5030" s="89"/>
      <c r="U5030" s="89"/>
      <c r="V5030" s="89"/>
      <c r="W5030" s="89"/>
      <c r="X5030" s="89"/>
      <c r="Y5030" s="89"/>
      <c r="Z5030" s="89"/>
      <c r="AA5030" s="89"/>
      <c r="AB5030" s="89"/>
      <c r="AC5030" s="89"/>
      <c r="AD5030" s="89"/>
      <c r="AE5030" s="89"/>
    </row>
    <row r="5031" spans="5:31" ht="12.75">
      <c r="E5031" s="87"/>
      <c r="F5031" s="87"/>
      <c r="G5031" s="540"/>
      <c r="H5031" s="87"/>
      <c r="I5031" s="89"/>
      <c r="Q5031" s="89"/>
      <c r="R5031" s="89"/>
      <c r="S5031" s="89"/>
      <c r="T5031" s="89"/>
      <c r="U5031" s="89"/>
      <c r="V5031" s="89"/>
      <c r="W5031" s="89"/>
      <c r="X5031" s="89"/>
      <c r="Y5031" s="89"/>
      <c r="Z5031" s="89"/>
      <c r="AA5031" s="89"/>
      <c r="AB5031" s="89"/>
      <c r="AC5031" s="89"/>
      <c r="AD5031" s="89"/>
      <c r="AE5031" s="89"/>
    </row>
    <row r="5032" spans="5:31" ht="12.75">
      <c r="E5032" s="87"/>
      <c r="F5032" s="87"/>
      <c r="G5032" s="540"/>
      <c r="H5032" s="87"/>
      <c r="I5032" s="89"/>
      <c r="Q5032" s="89"/>
      <c r="R5032" s="89"/>
      <c r="S5032" s="89"/>
      <c r="T5032" s="89"/>
      <c r="U5032" s="89"/>
      <c r="V5032" s="89"/>
      <c r="W5032" s="89"/>
      <c r="X5032" s="89"/>
      <c r="Y5032" s="89"/>
      <c r="Z5032" s="89"/>
      <c r="AA5032" s="89"/>
      <c r="AB5032" s="89"/>
      <c r="AC5032" s="89"/>
      <c r="AD5032" s="89"/>
      <c r="AE5032" s="89"/>
    </row>
    <row r="5033" spans="5:31" ht="12.75">
      <c r="E5033" s="87"/>
      <c r="F5033" s="87"/>
      <c r="G5033" s="540"/>
      <c r="H5033" s="87"/>
      <c r="I5033" s="89"/>
      <c r="Q5033" s="89"/>
      <c r="R5033" s="89"/>
      <c r="S5033" s="89"/>
      <c r="T5033" s="89"/>
      <c r="U5033" s="89"/>
      <c r="V5033" s="89"/>
      <c r="W5033" s="89"/>
      <c r="X5033" s="89"/>
      <c r="Y5033" s="89"/>
      <c r="Z5033" s="89"/>
      <c r="AA5033" s="89"/>
      <c r="AB5033" s="89"/>
      <c r="AC5033" s="89"/>
      <c r="AD5033" s="89"/>
      <c r="AE5033" s="89"/>
    </row>
    <row r="5034" spans="5:31" ht="12.75">
      <c r="E5034" s="87"/>
      <c r="F5034" s="87"/>
      <c r="G5034" s="540"/>
      <c r="H5034" s="87"/>
      <c r="I5034" s="89"/>
      <c r="Q5034" s="89"/>
      <c r="R5034" s="89"/>
      <c r="S5034" s="89"/>
      <c r="T5034" s="89"/>
      <c r="U5034" s="89"/>
      <c r="V5034" s="89"/>
      <c r="W5034" s="89"/>
      <c r="X5034" s="89"/>
      <c r="Y5034" s="89"/>
      <c r="Z5034" s="89"/>
      <c r="AA5034" s="89"/>
      <c r="AB5034" s="89"/>
      <c r="AC5034" s="89"/>
      <c r="AD5034" s="89"/>
      <c r="AE5034" s="89"/>
    </row>
    <row r="5035" spans="5:31" ht="12.75">
      <c r="E5035" s="87"/>
      <c r="F5035" s="87"/>
      <c r="G5035" s="540"/>
      <c r="H5035" s="87"/>
      <c r="I5035" s="89"/>
      <c r="Q5035" s="89"/>
      <c r="R5035" s="89"/>
      <c r="S5035" s="89"/>
      <c r="T5035" s="89"/>
      <c r="U5035" s="89"/>
      <c r="V5035" s="89"/>
      <c r="W5035" s="89"/>
      <c r="X5035" s="89"/>
      <c r="Y5035" s="89"/>
      <c r="Z5035" s="89"/>
      <c r="AA5035" s="89"/>
      <c r="AB5035" s="89"/>
      <c r="AC5035" s="89"/>
      <c r="AD5035" s="89"/>
      <c r="AE5035" s="89"/>
    </row>
    <row r="5036" spans="5:31" ht="12.75">
      <c r="E5036" s="87"/>
      <c r="F5036" s="87"/>
      <c r="G5036" s="540"/>
      <c r="H5036" s="87"/>
      <c r="I5036" s="89"/>
      <c r="Q5036" s="89"/>
      <c r="R5036" s="89"/>
      <c r="S5036" s="89"/>
      <c r="T5036" s="89"/>
      <c r="U5036" s="89"/>
      <c r="V5036" s="89"/>
      <c r="W5036" s="89"/>
      <c r="X5036" s="89"/>
      <c r="Y5036" s="89"/>
      <c r="Z5036" s="89"/>
      <c r="AA5036" s="89"/>
      <c r="AB5036" s="89"/>
      <c r="AC5036" s="89"/>
      <c r="AD5036" s="89"/>
      <c r="AE5036" s="89"/>
    </row>
    <row r="5037" spans="5:31" ht="12.75">
      <c r="E5037" s="87"/>
      <c r="F5037" s="87"/>
      <c r="G5037" s="540"/>
      <c r="H5037" s="87"/>
      <c r="I5037" s="89"/>
      <c r="Q5037" s="89"/>
      <c r="R5037" s="89"/>
      <c r="S5037" s="89"/>
      <c r="T5037" s="89"/>
      <c r="U5037" s="89"/>
      <c r="V5037" s="89"/>
      <c r="W5037" s="89"/>
      <c r="X5037" s="89"/>
      <c r="Y5037" s="89"/>
      <c r="Z5037" s="89"/>
      <c r="AA5037" s="89"/>
      <c r="AB5037" s="89"/>
      <c r="AC5037" s="89"/>
      <c r="AD5037" s="89"/>
      <c r="AE5037" s="89"/>
    </row>
    <row r="5038" spans="5:31" ht="12.75">
      <c r="E5038" s="87"/>
      <c r="F5038" s="87"/>
      <c r="G5038" s="540"/>
      <c r="H5038" s="87"/>
      <c r="I5038" s="89"/>
      <c r="Q5038" s="89"/>
      <c r="R5038" s="89"/>
      <c r="S5038" s="89"/>
      <c r="T5038" s="89"/>
      <c r="U5038" s="89"/>
      <c r="V5038" s="89"/>
      <c r="W5038" s="89"/>
      <c r="X5038" s="89"/>
      <c r="Y5038" s="89"/>
      <c r="Z5038" s="89"/>
      <c r="AA5038" s="89"/>
      <c r="AB5038" s="89"/>
      <c r="AC5038" s="89"/>
      <c r="AD5038" s="89"/>
      <c r="AE5038" s="89"/>
    </row>
    <row r="5039" spans="5:31" ht="12.75">
      <c r="E5039" s="87"/>
      <c r="F5039" s="87"/>
      <c r="G5039" s="540"/>
      <c r="H5039" s="87"/>
      <c r="I5039" s="89"/>
      <c r="Q5039" s="89"/>
      <c r="R5039" s="89"/>
      <c r="S5039" s="89"/>
      <c r="T5039" s="89"/>
      <c r="U5039" s="89"/>
      <c r="V5039" s="89"/>
      <c r="W5039" s="89"/>
      <c r="X5039" s="89"/>
      <c r="Y5039" s="89"/>
      <c r="Z5039" s="89"/>
      <c r="AA5039" s="89"/>
      <c r="AB5039" s="89"/>
      <c r="AC5039" s="89"/>
      <c r="AD5039" s="89"/>
      <c r="AE5039" s="89"/>
    </row>
    <row r="5040" spans="5:31" ht="12.75">
      <c r="E5040" s="87"/>
      <c r="F5040" s="87"/>
      <c r="G5040" s="540"/>
      <c r="H5040" s="87"/>
      <c r="I5040" s="89"/>
      <c r="Q5040" s="89"/>
      <c r="R5040" s="89"/>
      <c r="S5040" s="89"/>
      <c r="T5040" s="89"/>
      <c r="U5040" s="89"/>
      <c r="V5040" s="89"/>
      <c r="W5040" s="89"/>
      <c r="X5040" s="89"/>
      <c r="Y5040" s="89"/>
      <c r="Z5040" s="89"/>
      <c r="AA5040" s="89"/>
      <c r="AB5040" s="89"/>
      <c r="AC5040" s="89"/>
      <c r="AD5040" s="89"/>
      <c r="AE5040" s="89"/>
    </row>
    <row r="5041" spans="5:31" ht="12.75">
      <c r="E5041" s="87"/>
      <c r="F5041" s="87"/>
      <c r="G5041" s="540"/>
      <c r="H5041" s="87"/>
      <c r="I5041" s="89"/>
      <c r="Q5041" s="89"/>
      <c r="R5041" s="89"/>
      <c r="S5041" s="89"/>
      <c r="T5041" s="89"/>
      <c r="U5041" s="89"/>
      <c r="V5041" s="89"/>
      <c r="W5041" s="89"/>
      <c r="X5041" s="89"/>
      <c r="Y5041" s="89"/>
      <c r="Z5041" s="89"/>
      <c r="AA5041" s="89"/>
      <c r="AB5041" s="89"/>
      <c r="AC5041" s="89"/>
      <c r="AD5041" s="89"/>
      <c r="AE5041" s="89"/>
    </row>
    <row r="5042" spans="5:31" ht="12.75">
      <c r="E5042" s="87"/>
      <c r="F5042" s="87"/>
      <c r="G5042" s="540"/>
      <c r="H5042" s="87"/>
      <c r="I5042" s="89"/>
      <c r="Q5042" s="89"/>
      <c r="R5042" s="89"/>
      <c r="S5042" s="89"/>
      <c r="T5042" s="89"/>
      <c r="U5042" s="89"/>
      <c r="V5042" s="89"/>
      <c r="W5042" s="89"/>
      <c r="X5042" s="89"/>
      <c r="Y5042" s="89"/>
      <c r="Z5042" s="89"/>
      <c r="AA5042" s="89"/>
      <c r="AB5042" s="89"/>
      <c r="AC5042" s="89"/>
      <c r="AD5042" s="89"/>
      <c r="AE5042" s="89"/>
    </row>
    <row r="5043" spans="5:31" ht="12.75">
      <c r="E5043" s="87"/>
      <c r="F5043" s="87"/>
      <c r="G5043" s="540"/>
      <c r="H5043" s="87"/>
      <c r="I5043" s="89"/>
      <c r="Q5043" s="89"/>
      <c r="R5043" s="89"/>
      <c r="S5043" s="89"/>
      <c r="T5043" s="89"/>
      <c r="U5043" s="89"/>
      <c r="V5043" s="89"/>
      <c r="W5043" s="89"/>
      <c r="X5043" s="89"/>
      <c r="Y5043" s="89"/>
      <c r="Z5043" s="89"/>
      <c r="AA5043" s="89"/>
      <c r="AB5043" s="89"/>
      <c r="AC5043" s="89"/>
      <c r="AD5043" s="89"/>
      <c r="AE5043" s="89"/>
    </row>
    <row r="5044" spans="5:31" ht="12.75">
      <c r="E5044" s="87"/>
      <c r="F5044" s="87"/>
      <c r="G5044" s="540"/>
      <c r="H5044" s="87"/>
      <c r="I5044" s="89"/>
      <c r="Q5044" s="89"/>
      <c r="R5044" s="89"/>
      <c r="S5044" s="89"/>
      <c r="T5044" s="89"/>
      <c r="U5044" s="89"/>
      <c r="V5044" s="89"/>
      <c r="W5044" s="89"/>
      <c r="X5044" s="89"/>
      <c r="Y5044" s="89"/>
      <c r="Z5044" s="89"/>
      <c r="AA5044" s="89"/>
      <c r="AB5044" s="89"/>
      <c r="AC5044" s="89"/>
      <c r="AD5044" s="89"/>
      <c r="AE5044" s="89"/>
    </row>
    <row r="5045" spans="5:31" ht="12.75">
      <c r="E5045" s="87"/>
      <c r="F5045" s="87"/>
      <c r="G5045" s="540"/>
      <c r="H5045" s="87"/>
      <c r="I5045" s="89"/>
      <c r="Q5045" s="89"/>
      <c r="R5045" s="89"/>
      <c r="S5045" s="89"/>
      <c r="T5045" s="89"/>
      <c r="U5045" s="89"/>
      <c r="V5045" s="89"/>
      <c r="W5045" s="89"/>
      <c r="X5045" s="89"/>
      <c r="Y5045" s="89"/>
      <c r="Z5045" s="89"/>
      <c r="AA5045" s="89"/>
      <c r="AB5045" s="89"/>
      <c r="AC5045" s="89"/>
      <c r="AD5045" s="89"/>
      <c r="AE5045" s="89"/>
    </row>
    <row r="5046" spans="5:31" ht="12.75">
      <c r="E5046" s="87"/>
      <c r="F5046" s="87"/>
      <c r="G5046" s="540"/>
      <c r="H5046" s="87"/>
      <c r="I5046" s="89"/>
      <c r="Q5046" s="89"/>
      <c r="R5046" s="89"/>
      <c r="S5046" s="89"/>
      <c r="T5046" s="89"/>
      <c r="U5046" s="89"/>
      <c r="V5046" s="89"/>
      <c r="W5046" s="89"/>
      <c r="X5046" s="89"/>
      <c r="Y5046" s="89"/>
      <c r="Z5046" s="89"/>
      <c r="AA5046" s="89"/>
      <c r="AB5046" s="89"/>
      <c r="AC5046" s="89"/>
      <c r="AD5046" s="89"/>
      <c r="AE5046" s="89"/>
    </row>
    <row r="5047" spans="5:31" ht="12.75">
      <c r="E5047" s="87"/>
      <c r="F5047" s="87"/>
      <c r="G5047" s="540"/>
      <c r="H5047" s="87"/>
      <c r="I5047" s="89"/>
      <c r="Q5047" s="89"/>
      <c r="R5047" s="89"/>
      <c r="S5047" s="89"/>
      <c r="T5047" s="89"/>
      <c r="U5047" s="89"/>
      <c r="V5047" s="89"/>
      <c r="W5047" s="89"/>
      <c r="X5047" s="89"/>
      <c r="Y5047" s="89"/>
      <c r="Z5047" s="89"/>
      <c r="AA5047" s="89"/>
      <c r="AB5047" s="89"/>
      <c r="AC5047" s="89"/>
      <c r="AD5047" s="89"/>
      <c r="AE5047" s="89"/>
    </row>
    <row r="5048" spans="5:31" ht="12.75">
      <c r="E5048" s="87"/>
      <c r="F5048" s="87"/>
      <c r="G5048" s="540"/>
      <c r="H5048" s="87"/>
      <c r="I5048" s="89"/>
      <c r="Q5048" s="89"/>
      <c r="R5048" s="89"/>
      <c r="S5048" s="89"/>
      <c r="T5048" s="89"/>
      <c r="U5048" s="89"/>
      <c r="V5048" s="89"/>
      <c r="W5048" s="89"/>
      <c r="X5048" s="89"/>
      <c r="Y5048" s="89"/>
      <c r="Z5048" s="89"/>
      <c r="AA5048" s="89"/>
      <c r="AB5048" s="89"/>
      <c r="AC5048" s="89"/>
      <c r="AD5048" s="89"/>
      <c r="AE5048" s="89"/>
    </row>
    <row r="5049" spans="5:31" ht="12.75">
      <c r="E5049" s="87"/>
      <c r="F5049" s="87"/>
      <c r="G5049" s="540"/>
      <c r="H5049" s="87"/>
      <c r="I5049" s="89"/>
      <c r="Q5049" s="89"/>
      <c r="R5049" s="89"/>
      <c r="S5049" s="89"/>
      <c r="T5049" s="89"/>
      <c r="U5049" s="89"/>
      <c r="V5049" s="89"/>
      <c r="W5049" s="89"/>
      <c r="X5049" s="89"/>
      <c r="Y5049" s="89"/>
      <c r="Z5049" s="89"/>
      <c r="AA5049" s="89"/>
      <c r="AB5049" s="89"/>
      <c r="AC5049" s="89"/>
      <c r="AD5049" s="89"/>
      <c r="AE5049" s="89"/>
    </row>
    <row r="5050" spans="5:31" ht="12.75">
      <c r="E5050" s="87"/>
      <c r="F5050" s="87"/>
      <c r="G5050" s="540"/>
      <c r="H5050" s="87"/>
      <c r="I5050" s="89"/>
      <c r="Q5050" s="89"/>
      <c r="R5050" s="89"/>
      <c r="S5050" s="89"/>
      <c r="T5050" s="89"/>
      <c r="U5050" s="89"/>
      <c r="V5050" s="89"/>
      <c r="W5050" s="89"/>
      <c r="X5050" s="89"/>
      <c r="Y5050" s="89"/>
      <c r="Z5050" s="89"/>
      <c r="AA5050" s="89"/>
      <c r="AB5050" s="89"/>
      <c r="AC5050" s="89"/>
      <c r="AD5050" s="89"/>
      <c r="AE5050" s="89"/>
    </row>
    <row r="5051" spans="5:31" ht="12.75">
      <c r="E5051" s="87"/>
      <c r="F5051" s="87"/>
      <c r="G5051" s="540"/>
      <c r="H5051" s="87"/>
      <c r="I5051" s="89"/>
      <c r="Q5051" s="89"/>
      <c r="R5051" s="89"/>
      <c r="S5051" s="89"/>
      <c r="T5051" s="89"/>
      <c r="U5051" s="89"/>
      <c r="V5051" s="89"/>
      <c r="W5051" s="89"/>
      <c r="X5051" s="89"/>
      <c r="Y5051" s="89"/>
      <c r="Z5051" s="89"/>
      <c r="AA5051" s="89"/>
      <c r="AB5051" s="89"/>
      <c r="AC5051" s="89"/>
      <c r="AD5051" s="89"/>
      <c r="AE5051" s="89"/>
    </row>
    <row r="5052" spans="5:31" ht="12.75">
      <c r="E5052" s="87"/>
      <c r="F5052" s="87"/>
      <c r="G5052" s="540"/>
      <c r="H5052" s="87"/>
      <c r="I5052" s="89"/>
      <c r="Q5052" s="89"/>
      <c r="R5052" s="89"/>
      <c r="S5052" s="89"/>
      <c r="T5052" s="89"/>
      <c r="U5052" s="89"/>
      <c r="V5052" s="89"/>
      <c r="W5052" s="89"/>
      <c r="X5052" s="89"/>
      <c r="Y5052" s="89"/>
      <c r="Z5052" s="89"/>
      <c r="AA5052" s="89"/>
      <c r="AB5052" s="89"/>
      <c r="AC5052" s="89"/>
      <c r="AD5052" s="89"/>
      <c r="AE5052" s="89"/>
    </row>
    <row r="5053" spans="5:31" ht="12.75">
      <c r="E5053" s="87"/>
      <c r="F5053" s="87"/>
      <c r="G5053" s="540"/>
      <c r="H5053" s="87"/>
      <c r="I5053" s="89"/>
      <c r="Q5053" s="89"/>
      <c r="R5053" s="89"/>
      <c r="S5053" s="89"/>
      <c r="T5053" s="89"/>
      <c r="U5053" s="89"/>
      <c r="V5053" s="89"/>
      <c r="W5053" s="89"/>
      <c r="X5053" s="89"/>
      <c r="Y5053" s="89"/>
      <c r="Z5053" s="89"/>
      <c r="AA5053" s="89"/>
      <c r="AB5053" s="89"/>
      <c r="AC5053" s="89"/>
      <c r="AD5053" s="89"/>
      <c r="AE5053" s="89"/>
    </row>
    <row r="5054" spans="5:31" ht="12.75">
      <c r="E5054" s="87"/>
      <c r="F5054" s="87"/>
      <c r="G5054" s="540"/>
      <c r="H5054" s="87"/>
      <c r="I5054" s="89"/>
      <c r="Q5054" s="89"/>
      <c r="R5054" s="89"/>
      <c r="S5054" s="89"/>
      <c r="T5054" s="89"/>
      <c r="U5054" s="89"/>
      <c r="V5054" s="89"/>
      <c r="W5054" s="89"/>
      <c r="X5054" s="89"/>
      <c r="Y5054" s="89"/>
      <c r="Z5054" s="89"/>
      <c r="AA5054" s="89"/>
      <c r="AB5054" s="89"/>
      <c r="AC5054" s="89"/>
      <c r="AD5054" s="89"/>
      <c r="AE5054" s="89"/>
    </row>
    <row r="5055" spans="5:31" ht="12.75">
      <c r="E5055" s="87"/>
      <c r="F5055" s="87"/>
      <c r="G5055" s="540"/>
      <c r="H5055" s="87"/>
      <c r="I5055" s="89"/>
      <c r="Q5055" s="89"/>
      <c r="R5055" s="89"/>
      <c r="S5055" s="89"/>
      <c r="T5055" s="89"/>
      <c r="U5055" s="89"/>
      <c r="V5055" s="89"/>
      <c r="W5055" s="89"/>
      <c r="X5055" s="89"/>
      <c r="Y5055" s="89"/>
      <c r="Z5055" s="89"/>
      <c r="AA5055" s="89"/>
      <c r="AB5055" s="89"/>
      <c r="AC5055" s="89"/>
      <c r="AD5055" s="89"/>
      <c r="AE5055" s="89"/>
    </row>
    <row r="5056" spans="5:31" ht="12.75">
      <c r="E5056" s="87"/>
      <c r="F5056" s="87"/>
      <c r="G5056" s="540"/>
      <c r="H5056" s="87"/>
      <c r="I5056" s="89"/>
      <c r="Q5056" s="89"/>
      <c r="R5056" s="89"/>
      <c r="S5056" s="89"/>
      <c r="T5056" s="89"/>
      <c r="U5056" s="89"/>
      <c r="V5056" s="89"/>
      <c r="W5056" s="89"/>
      <c r="X5056" s="89"/>
      <c r="Y5056" s="89"/>
      <c r="Z5056" s="89"/>
      <c r="AA5056" s="89"/>
      <c r="AB5056" s="89"/>
      <c r="AC5056" s="89"/>
      <c r="AD5056" s="89"/>
      <c r="AE5056" s="89"/>
    </row>
    <row r="5057" spans="5:31" ht="12.75">
      <c r="E5057" s="87"/>
      <c r="F5057" s="87"/>
      <c r="G5057" s="540"/>
      <c r="H5057" s="87"/>
      <c r="I5057" s="89"/>
      <c r="Q5057" s="89"/>
      <c r="R5057" s="89"/>
      <c r="S5057" s="89"/>
      <c r="T5057" s="89"/>
      <c r="U5057" s="89"/>
      <c r="V5057" s="89"/>
      <c r="W5057" s="89"/>
      <c r="X5057" s="89"/>
      <c r="Y5057" s="89"/>
      <c r="Z5057" s="89"/>
      <c r="AA5057" s="89"/>
      <c r="AB5057" s="89"/>
      <c r="AC5057" s="89"/>
      <c r="AD5057" s="89"/>
      <c r="AE5057" s="89"/>
    </row>
    <row r="5058" spans="5:31" ht="12.75">
      <c r="E5058" s="87"/>
      <c r="F5058" s="87"/>
      <c r="G5058" s="540"/>
      <c r="H5058" s="87"/>
      <c r="I5058" s="89"/>
      <c r="Q5058" s="89"/>
      <c r="R5058" s="89"/>
      <c r="S5058" s="89"/>
      <c r="T5058" s="89"/>
      <c r="U5058" s="89"/>
      <c r="V5058" s="89"/>
      <c r="W5058" s="89"/>
      <c r="X5058" s="89"/>
      <c r="Y5058" s="89"/>
      <c r="Z5058" s="89"/>
      <c r="AA5058" s="89"/>
      <c r="AB5058" s="89"/>
      <c r="AC5058" s="89"/>
      <c r="AD5058" s="89"/>
      <c r="AE5058" s="89"/>
    </row>
    <row r="5059" spans="5:31" ht="12.75">
      <c r="E5059" s="87"/>
      <c r="F5059" s="87"/>
      <c r="G5059" s="540"/>
      <c r="H5059" s="87"/>
      <c r="I5059" s="89"/>
      <c r="Q5059" s="89"/>
      <c r="R5059" s="89"/>
      <c r="S5059" s="89"/>
      <c r="T5059" s="89"/>
      <c r="U5059" s="89"/>
      <c r="V5059" s="89"/>
      <c r="W5059" s="89"/>
      <c r="X5059" s="89"/>
      <c r="Y5059" s="89"/>
      <c r="Z5059" s="89"/>
      <c r="AA5059" s="89"/>
      <c r="AB5059" s="89"/>
      <c r="AC5059" s="89"/>
      <c r="AD5059" s="89"/>
      <c r="AE5059" s="89"/>
    </row>
    <row r="5060" spans="5:31" ht="12.75">
      <c r="E5060" s="87"/>
      <c r="F5060" s="87"/>
      <c r="G5060" s="540"/>
      <c r="H5060" s="87"/>
      <c r="I5060" s="89"/>
      <c r="Q5060" s="89"/>
      <c r="R5060" s="89"/>
      <c r="S5060" s="89"/>
      <c r="T5060" s="89"/>
      <c r="U5060" s="89"/>
      <c r="V5060" s="89"/>
      <c r="W5060" s="89"/>
      <c r="X5060" s="89"/>
      <c r="Y5060" s="89"/>
      <c r="Z5060" s="89"/>
      <c r="AA5060" s="89"/>
      <c r="AB5060" s="89"/>
      <c r="AC5060" s="89"/>
      <c r="AD5060" s="89"/>
      <c r="AE5060" s="89"/>
    </row>
    <row r="5061" spans="5:31" ht="12.75">
      <c r="E5061" s="87"/>
      <c r="F5061" s="87"/>
      <c r="G5061" s="540"/>
      <c r="H5061" s="87"/>
      <c r="I5061" s="89"/>
      <c r="Q5061" s="89"/>
      <c r="R5061" s="89"/>
      <c r="S5061" s="89"/>
      <c r="T5061" s="89"/>
      <c r="U5061" s="89"/>
      <c r="V5061" s="89"/>
      <c r="W5061" s="89"/>
      <c r="X5061" s="89"/>
      <c r="Y5061" s="89"/>
      <c r="Z5061" s="89"/>
      <c r="AA5061" s="89"/>
      <c r="AB5061" s="89"/>
      <c r="AC5061" s="89"/>
      <c r="AD5061" s="89"/>
      <c r="AE5061" s="89"/>
    </row>
    <row r="5062" spans="5:31" ht="12.75">
      <c r="E5062" s="87"/>
      <c r="F5062" s="87"/>
      <c r="G5062" s="540"/>
      <c r="H5062" s="87"/>
      <c r="I5062" s="89"/>
      <c r="Q5062" s="89"/>
      <c r="R5062" s="89"/>
      <c r="S5062" s="89"/>
      <c r="T5062" s="89"/>
      <c r="U5062" s="89"/>
      <c r="V5062" s="89"/>
      <c r="W5062" s="89"/>
      <c r="X5062" s="89"/>
      <c r="Y5062" s="89"/>
      <c r="Z5062" s="89"/>
      <c r="AA5062" s="89"/>
      <c r="AB5062" s="89"/>
      <c r="AC5062" s="89"/>
      <c r="AD5062" s="89"/>
      <c r="AE5062" s="89"/>
    </row>
    <row r="5063" spans="5:31" ht="12.75">
      <c r="E5063" s="87"/>
      <c r="F5063" s="87"/>
      <c r="G5063" s="540"/>
      <c r="H5063" s="87"/>
      <c r="I5063" s="89"/>
      <c r="Q5063" s="89"/>
      <c r="R5063" s="89"/>
      <c r="S5063" s="89"/>
      <c r="T5063" s="89"/>
      <c r="U5063" s="89"/>
      <c r="V5063" s="89"/>
      <c r="W5063" s="89"/>
      <c r="X5063" s="89"/>
      <c r="Y5063" s="89"/>
      <c r="Z5063" s="89"/>
      <c r="AA5063" s="89"/>
      <c r="AB5063" s="89"/>
      <c r="AC5063" s="89"/>
      <c r="AD5063" s="89"/>
      <c r="AE5063" s="89"/>
    </row>
    <row r="5064" spans="5:31" ht="12.75">
      <c r="E5064" s="87"/>
      <c r="F5064" s="87"/>
      <c r="G5064" s="540"/>
      <c r="H5064" s="87"/>
      <c r="I5064" s="89"/>
      <c r="Q5064" s="89"/>
      <c r="R5064" s="89"/>
      <c r="S5064" s="89"/>
      <c r="T5064" s="89"/>
      <c r="U5064" s="89"/>
      <c r="V5064" s="89"/>
      <c r="W5064" s="89"/>
      <c r="X5064" s="89"/>
      <c r="Y5064" s="89"/>
      <c r="Z5064" s="89"/>
      <c r="AA5064" s="89"/>
      <c r="AB5064" s="89"/>
      <c r="AC5064" s="89"/>
      <c r="AD5064" s="89"/>
      <c r="AE5064" s="89"/>
    </row>
    <row r="5065" spans="5:31" ht="12.75">
      <c r="E5065" s="87"/>
      <c r="F5065" s="87"/>
      <c r="G5065" s="540"/>
      <c r="H5065" s="87"/>
      <c r="I5065" s="89"/>
      <c r="Q5065" s="89"/>
      <c r="R5065" s="89"/>
      <c r="S5065" s="89"/>
      <c r="T5065" s="89"/>
      <c r="U5065" s="89"/>
      <c r="V5065" s="89"/>
      <c r="W5065" s="89"/>
      <c r="X5065" s="89"/>
      <c r="Y5065" s="89"/>
      <c r="Z5065" s="89"/>
      <c r="AA5065" s="89"/>
      <c r="AB5065" s="89"/>
      <c r="AC5065" s="89"/>
      <c r="AD5065" s="89"/>
      <c r="AE5065" s="89"/>
    </row>
    <row r="5066" spans="5:31" ht="12.75">
      <c r="E5066" s="87"/>
      <c r="F5066" s="87"/>
      <c r="G5066" s="540"/>
      <c r="H5066" s="87"/>
      <c r="I5066" s="89"/>
      <c r="Q5066" s="89"/>
      <c r="R5066" s="89"/>
      <c r="S5066" s="89"/>
      <c r="T5066" s="89"/>
      <c r="U5066" s="89"/>
      <c r="V5066" s="89"/>
      <c r="W5066" s="89"/>
      <c r="X5066" s="89"/>
      <c r="Y5066" s="89"/>
      <c r="Z5066" s="89"/>
      <c r="AA5066" s="89"/>
      <c r="AB5066" s="89"/>
      <c r="AC5066" s="89"/>
      <c r="AD5066" s="89"/>
      <c r="AE5066" s="89"/>
    </row>
    <row r="5067" spans="5:31" ht="12.75">
      <c r="E5067" s="87"/>
      <c r="F5067" s="87"/>
      <c r="G5067" s="540"/>
      <c r="H5067" s="87"/>
      <c r="I5067" s="89"/>
      <c r="Q5067" s="89"/>
      <c r="R5067" s="89"/>
      <c r="S5067" s="89"/>
      <c r="T5067" s="89"/>
      <c r="U5067" s="89"/>
      <c r="V5067" s="89"/>
      <c r="W5067" s="89"/>
      <c r="X5067" s="89"/>
      <c r="Y5067" s="89"/>
      <c r="Z5067" s="89"/>
      <c r="AA5067" s="89"/>
      <c r="AB5067" s="89"/>
      <c r="AC5067" s="89"/>
      <c r="AD5067" s="89"/>
      <c r="AE5067" s="89"/>
    </row>
    <row r="5068" spans="5:31" ht="12.75">
      <c r="E5068" s="87"/>
      <c r="F5068" s="87"/>
      <c r="G5068" s="540"/>
      <c r="H5068" s="87"/>
      <c r="I5068" s="89"/>
      <c r="Q5068" s="89"/>
      <c r="R5068" s="89"/>
      <c r="S5068" s="89"/>
      <c r="T5068" s="89"/>
      <c r="U5068" s="89"/>
      <c r="V5068" s="89"/>
      <c r="W5068" s="89"/>
      <c r="X5068" s="89"/>
      <c r="Y5068" s="89"/>
      <c r="Z5068" s="89"/>
      <c r="AA5068" s="89"/>
      <c r="AB5068" s="89"/>
      <c r="AC5068" s="89"/>
      <c r="AD5068" s="89"/>
      <c r="AE5068" s="89"/>
    </row>
    <row r="5069" spans="5:31" ht="12.75">
      <c r="E5069" s="87"/>
      <c r="F5069" s="87"/>
      <c r="G5069" s="540"/>
      <c r="H5069" s="87"/>
      <c r="I5069" s="89"/>
      <c r="Q5069" s="89"/>
      <c r="R5069" s="89"/>
      <c r="S5069" s="89"/>
      <c r="T5069" s="89"/>
      <c r="U5069" s="89"/>
      <c r="V5069" s="89"/>
      <c r="W5069" s="89"/>
      <c r="X5069" s="89"/>
      <c r="Y5069" s="89"/>
      <c r="Z5069" s="89"/>
      <c r="AA5069" s="89"/>
      <c r="AB5069" s="89"/>
      <c r="AC5069" s="89"/>
      <c r="AD5069" s="89"/>
      <c r="AE5069" s="89"/>
    </row>
    <row r="5070" spans="5:31" ht="12.75">
      <c r="E5070" s="87"/>
      <c r="F5070" s="87"/>
      <c r="G5070" s="540"/>
      <c r="H5070" s="87"/>
      <c r="I5070" s="89"/>
      <c r="Q5070" s="89"/>
      <c r="R5070" s="89"/>
      <c r="S5070" s="89"/>
      <c r="T5070" s="89"/>
      <c r="U5070" s="89"/>
      <c r="V5070" s="89"/>
      <c r="W5070" s="89"/>
      <c r="X5070" s="89"/>
      <c r="Y5070" s="89"/>
      <c r="Z5070" s="89"/>
      <c r="AA5070" s="89"/>
      <c r="AB5070" s="89"/>
      <c r="AC5070" s="89"/>
      <c r="AD5070" s="89"/>
      <c r="AE5070" s="89"/>
    </row>
    <row r="5071" spans="5:31" ht="12.75">
      <c r="E5071" s="87"/>
      <c r="F5071" s="87"/>
      <c r="G5071" s="540"/>
      <c r="H5071" s="87"/>
      <c r="I5071" s="89"/>
      <c r="Q5071" s="89"/>
      <c r="R5071" s="89"/>
      <c r="S5071" s="89"/>
      <c r="T5071" s="89"/>
      <c r="U5071" s="89"/>
      <c r="V5071" s="89"/>
      <c r="W5071" s="89"/>
      <c r="X5071" s="89"/>
      <c r="Y5071" s="89"/>
      <c r="Z5071" s="89"/>
      <c r="AA5071" s="89"/>
      <c r="AB5071" s="89"/>
      <c r="AC5071" s="89"/>
      <c r="AD5071" s="89"/>
      <c r="AE5071" s="89"/>
    </row>
    <row r="5072" spans="5:31" ht="12.75">
      <c r="E5072" s="87"/>
      <c r="F5072" s="87"/>
      <c r="G5072" s="540"/>
      <c r="H5072" s="87"/>
      <c r="I5072" s="89"/>
      <c r="Q5072" s="89"/>
      <c r="R5072" s="89"/>
      <c r="S5072" s="89"/>
      <c r="T5072" s="89"/>
      <c r="U5072" s="89"/>
      <c r="V5072" s="89"/>
      <c r="W5072" s="89"/>
      <c r="X5072" s="89"/>
      <c r="Y5072" s="89"/>
      <c r="Z5072" s="89"/>
      <c r="AA5072" s="89"/>
      <c r="AB5072" s="89"/>
      <c r="AC5072" s="89"/>
      <c r="AD5072" s="89"/>
      <c r="AE5072" s="89"/>
    </row>
    <row r="5073" spans="5:31" ht="12.75">
      <c r="E5073" s="87"/>
      <c r="F5073" s="87"/>
      <c r="G5073" s="540"/>
      <c r="H5073" s="87"/>
      <c r="I5073" s="89"/>
      <c r="Q5073" s="89"/>
      <c r="R5073" s="89"/>
      <c r="S5073" s="89"/>
      <c r="T5073" s="89"/>
      <c r="U5073" s="89"/>
      <c r="V5073" s="89"/>
      <c r="W5073" s="89"/>
      <c r="X5073" s="89"/>
      <c r="Y5073" s="89"/>
      <c r="Z5073" s="89"/>
      <c r="AA5073" s="89"/>
      <c r="AB5073" s="89"/>
      <c r="AC5073" s="89"/>
      <c r="AD5073" s="89"/>
      <c r="AE5073" s="89"/>
    </row>
    <row r="5074" spans="5:31" ht="12.75">
      <c r="E5074" s="87"/>
      <c r="F5074" s="87"/>
      <c r="G5074" s="540"/>
      <c r="H5074" s="87"/>
      <c r="I5074" s="89"/>
      <c r="Q5074" s="89"/>
      <c r="R5074" s="89"/>
      <c r="S5074" s="89"/>
      <c r="T5074" s="89"/>
      <c r="U5074" s="89"/>
      <c r="V5074" s="89"/>
      <c r="W5074" s="89"/>
      <c r="X5074" s="89"/>
      <c r="Y5074" s="89"/>
      <c r="Z5074" s="89"/>
      <c r="AA5074" s="89"/>
      <c r="AB5074" s="89"/>
      <c r="AC5074" s="89"/>
      <c r="AD5074" s="89"/>
      <c r="AE5074" s="89"/>
    </row>
    <row r="5075" spans="5:31" ht="12.75">
      <c r="E5075" s="87"/>
      <c r="F5075" s="87"/>
      <c r="G5075" s="540"/>
      <c r="H5075" s="87"/>
      <c r="I5075" s="89"/>
      <c r="Q5075" s="89"/>
      <c r="R5075" s="89"/>
      <c r="S5075" s="89"/>
      <c r="T5075" s="89"/>
      <c r="U5075" s="89"/>
      <c r="V5075" s="89"/>
      <c r="W5075" s="89"/>
      <c r="X5075" s="89"/>
      <c r="Y5075" s="89"/>
      <c r="Z5075" s="89"/>
      <c r="AA5075" s="89"/>
      <c r="AB5075" s="89"/>
      <c r="AC5075" s="89"/>
      <c r="AD5075" s="89"/>
      <c r="AE5075" s="89"/>
    </row>
    <row r="5076" spans="5:31" ht="12.75">
      <c r="E5076" s="87"/>
      <c r="F5076" s="87"/>
      <c r="G5076" s="540"/>
      <c r="H5076" s="87"/>
      <c r="I5076" s="89"/>
      <c r="Q5076" s="89"/>
      <c r="R5076" s="89"/>
      <c r="S5076" s="89"/>
      <c r="T5076" s="89"/>
      <c r="U5076" s="89"/>
      <c r="V5076" s="89"/>
      <c r="W5076" s="89"/>
      <c r="X5076" s="89"/>
      <c r="Y5076" s="89"/>
      <c r="Z5076" s="89"/>
      <c r="AA5076" s="89"/>
      <c r="AB5076" s="89"/>
      <c r="AC5076" s="89"/>
      <c r="AD5076" s="89"/>
      <c r="AE5076" s="89"/>
    </row>
    <row r="5077" spans="5:31" ht="12.75">
      <c r="E5077" s="87"/>
      <c r="F5077" s="87"/>
      <c r="G5077" s="540"/>
      <c r="H5077" s="87"/>
      <c r="I5077" s="89"/>
      <c r="Q5077" s="89"/>
      <c r="R5077" s="89"/>
      <c r="S5077" s="89"/>
      <c r="T5077" s="89"/>
      <c r="U5077" s="89"/>
      <c r="V5077" s="89"/>
      <c r="W5077" s="89"/>
      <c r="X5077" s="89"/>
      <c r="Y5077" s="89"/>
      <c r="Z5077" s="89"/>
      <c r="AA5077" s="89"/>
      <c r="AB5077" s="89"/>
      <c r="AC5077" s="89"/>
      <c r="AD5077" s="89"/>
      <c r="AE5077" s="89"/>
    </row>
    <row r="5078" spans="5:31" ht="12.75">
      <c r="E5078" s="87"/>
      <c r="F5078" s="87"/>
      <c r="G5078" s="540"/>
      <c r="H5078" s="87"/>
      <c r="I5078" s="89"/>
      <c r="Q5078" s="89"/>
      <c r="R5078" s="89"/>
      <c r="S5078" s="89"/>
      <c r="T5078" s="89"/>
      <c r="U5078" s="89"/>
      <c r="V5078" s="89"/>
      <c r="W5078" s="89"/>
      <c r="X5078" s="89"/>
      <c r="Y5078" s="89"/>
      <c r="Z5078" s="89"/>
      <c r="AA5078" s="89"/>
      <c r="AB5078" s="89"/>
      <c r="AC5078" s="89"/>
      <c r="AD5078" s="89"/>
      <c r="AE5078" s="89"/>
    </row>
    <row r="5079" spans="5:31" ht="12.75">
      <c r="E5079" s="87"/>
      <c r="F5079" s="87"/>
      <c r="G5079" s="540"/>
      <c r="H5079" s="87"/>
      <c r="I5079" s="89"/>
      <c r="Q5079" s="89"/>
      <c r="R5079" s="89"/>
      <c r="S5079" s="89"/>
      <c r="T5079" s="89"/>
      <c r="U5079" s="89"/>
      <c r="V5079" s="89"/>
      <c r="W5079" s="89"/>
      <c r="X5079" s="89"/>
      <c r="Y5079" s="89"/>
      <c r="Z5079" s="89"/>
      <c r="AA5079" s="89"/>
      <c r="AB5079" s="89"/>
      <c r="AC5079" s="89"/>
      <c r="AD5079" s="89"/>
      <c r="AE5079" s="89"/>
    </row>
    <row r="5080" spans="5:31" ht="12.75">
      <c r="E5080" s="87"/>
      <c r="F5080" s="87"/>
      <c r="G5080" s="540"/>
      <c r="H5080" s="87"/>
      <c r="I5080" s="89"/>
      <c r="Q5080" s="89"/>
      <c r="R5080" s="89"/>
      <c r="S5080" s="89"/>
      <c r="T5080" s="89"/>
      <c r="U5080" s="89"/>
      <c r="V5080" s="89"/>
      <c r="W5080" s="89"/>
      <c r="X5080" s="89"/>
      <c r="Y5080" s="89"/>
      <c r="Z5080" s="89"/>
      <c r="AA5080" s="89"/>
      <c r="AB5080" s="89"/>
      <c r="AC5080" s="89"/>
      <c r="AD5080" s="89"/>
      <c r="AE5080" s="89"/>
    </row>
    <row r="5081" spans="5:31" ht="12.75">
      <c r="E5081" s="87"/>
      <c r="F5081" s="87"/>
      <c r="G5081" s="540"/>
      <c r="H5081" s="87"/>
      <c r="I5081" s="89"/>
      <c r="Q5081" s="89"/>
      <c r="R5081" s="89"/>
      <c r="S5081" s="89"/>
      <c r="T5081" s="89"/>
      <c r="U5081" s="89"/>
      <c r="V5081" s="89"/>
      <c r="W5081" s="89"/>
      <c r="X5081" s="89"/>
      <c r="Y5081" s="89"/>
      <c r="Z5081" s="89"/>
      <c r="AA5081" s="89"/>
      <c r="AB5081" s="89"/>
      <c r="AC5081" s="89"/>
      <c r="AD5081" s="89"/>
      <c r="AE5081" s="89"/>
    </row>
    <row r="5082" spans="5:31" ht="12.75">
      <c r="E5082" s="87"/>
      <c r="F5082" s="87"/>
      <c r="G5082" s="540"/>
      <c r="H5082" s="87"/>
      <c r="I5082" s="89"/>
      <c r="Q5082" s="89"/>
      <c r="R5082" s="89"/>
      <c r="S5082" s="89"/>
      <c r="T5082" s="89"/>
      <c r="U5082" s="89"/>
      <c r="V5082" s="89"/>
      <c r="W5082" s="89"/>
      <c r="X5082" s="89"/>
      <c r="Y5082" s="89"/>
      <c r="Z5082" s="89"/>
      <c r="AA5082" s="89"/>
      <c r="AB5082" s="89"/>
      <c r="AC5082" s="89"/>
      <c r="AD5082" s="89"/>
      <c r="AE5082" s="89"/>
    </row>
    <row r="5083" spans="5:31" ht="12.75">
      <c r="E5083" s="87"/>
      <c r="F5083" s="87"/>
      <c r="G5083" s="540"/>
      <c r="H5083" s="87"/>
      <c r="I5083" s="89"/>
      <c r="Q5083" s="89"/>
      <c r="R5083" s="89"/>
      <c r="S5083" s="89"/>
      <c r="T5083" s="89"/>
      <c r="U5083" s="89"/>
      <c r="V5083" s="89"/>
      <c r="W5083" s="89"/>
      <c r="X5083" s="89"/>
      <c r="Y5083" s="89"/>
      <c r="Z5083" s="89"/>
      <c r="AA5083" s="89"/>
      <c r="AB5083" s="89"/>
      <c r="AC5083" s="89"/>
      <c r="AD5083" s="89"/>
      <c r="AE5083" s="89"/>
    </row>
    <row r="5084" spans="5:31" ht="12.75">
      <c r="E5084" s="87"/>
      <c r="F5084" s="87"/>
      <c r="G5084" s="540"/>
      <c r="H5084" s="87"/>
      <c r="I5084" s="89"/>
      <c r="Q5084" s="89"/>
      <c r="R5084" s="89"/>
      <c r="S5084" s="89"/>
      <c r="T5084" s="89"/>
      <c r="U5084" s="89"/>
      <c r="V5084" s="89"/>
      <c r="W5084" s="89"/>
      <c r="X5084" s="89"/>
      <c r="Y5084" s="89"/>
      <c r="Z5084" s="89"/>
      <c r="AA5084" s="89"/>
      <c r="AB5084" s="89"/>
      <c r="AC5084" s="89"/>
      <c r="AD5084" s="89"/>
      <c r="AE5084" s="89"/>
    </row>
    <row r="5085" spans="5:31" ht="12.75">
      <c r="E5085" s="87"/>
      <c r="F5085" s="87"/>
      <c r="G5085" s="540"/>
      <c r="H5085" s="87"/>
      <c r="I5085" s="89"/>
      <c r="Q5085" s="89"/>
      <c r="R5085" s="89"/>
      <c r="S5085" s="89"/>
      <c r="T5085" s="89"/>
      <c r="U5085" s="89"/>
      <c r="V5085" s="89"/>
      <c r="W5085" s="89"/>
      <c r="X5085" s="89"/>
      <c r="Y5085" s="89"/>
      <c r="Z5085" s="89"/>
      <c r="AA5085" s="89"/>
      <c r="AB5085" s="89"/>
      <c r="AC5085" s="89"/>
      <c r="AD5085" s="89"/>
      <c r="AE5085" s="89"/>
    </row>
    <row r="5086" spans="5:31" ht="12.75">
      <c r="E5086" s="87"/>
      <c r="F5086" s="87"/>
      <c r="G5086" s="540"/>
      <c r="H5086" s="87"/>
      <c r="I5086" s="89"/>
      <c r="Q5086" s="89"/>
      <c r="R5086" s="89"/>
      <c r="S5086" s="89"/>
      <c r="T5086" s="89"/>
      <c r="U5086" s="89"/>
      <c r="V5086" s="89"/>
      <c r="W5086" s="89"/>
      <c r="X5086" s="89"/>
      <c r="Y5086" s="89"/>
      <c r="Z5086" s="89"/>
      <c r="AA5086" s="89"/>
      <c r="AB5086" s="89"/>
      <c r="AC5086" s="89"/>
      <c r="AD5086" s="89"/>
      <c r="AE5086" s="89"/>
    </row>
    <row r="5087" spans="5:31" ht="12.75">
      <c r="E5087" s="87"/>
      <c r="F5087" s="87"/>
      <c r="G5087" s="540"/>
      <c r="H5087" s="87"/>
      <c r="I5087" s="89"/>
      <c r="Q5087" s="89"/>
      <c r="R5087" s="89"/>
      <c r="S5087" s="89"/>
      <c r="T5087" s="89"/>
      <c r="U5087" s="89"/>
      <c r="V5087" s="89"/>
      <c r="W5087" s="89"/>
      <c r="X5087" s="89"/>
      <c r="Y5087" s="89"/>
      <c r="Z5087" s="89"/>
      <c r="AA5087" s="89"/>
      <c r="AB5087" s="89"/>
      <c r="AC5087" s="89"/>
      <c r="AD5087" s="89"/>
      <c r="AE5087" s="89"/>
    </row>
    <row r="5088" spans="5:31" ht="12.75">
      <c r="E5088" s="87"/>
      <c r="F5088" s="87"/>
      <c r="G5088" s="540"/>
      <c r="H5088" s="87"/>
      <c r="I5088" s="89"/>
      <c r="Q5088" s="89"/>
      <c r="R5088" s="89"/>
      <c r="S5088" s="89"/>
      <c r="T5088" s="89"/>
      <c r="U5088" s="89"/>
      <c r="V5088" s="89"/>
      <c r="W5088" s="89"/>
      <c r="X5088" s="89"/>
      <c r="Y5088" s="89"/>
      <c r="Z5088" s="89"/>
      <c r="AA5088" s="89"/>
      <c r="AB5088" s="89"/>
      <c r="AC5088" s="89"/>
      <c r="AD5088" s="89"/>
      <c r="AE5088" s="89"/>
    </row>
    <row r="5089" spans="5:31" ht="12.75">
      <c r="E5089" s="87"/>
      <c r="F5089" s="87"/>
      <c r="G5089" s="540"/>
      <c r="H5089" s="87"/>
      <c r="I5089" s="89"/>
      <c r="Q5089" s="89"/>
      <c r="R5089" s="89"/>
      <c r="S5089" s="89"/>
      <c r="T5089" s="89"/>
      <c r="U5089" s="89"/>
      <c r="V5089" s="89"/>
      <c r="W5089" s="89"/>
      <c r="X5089" s="89"/>
      <c r="Y5089" s="89"/>
      <c r="Z5089" s="89"/>
      <c r="AA5089" s="89"/>
      <c r="AB5089" s="89"/>
      <c r="AC5089" s="89"/>
      <c r="AD5089" s="89"/>
      <c r="AE5089" s="89"/>
    </row>
    <row r="5090" spans="5:31" ht="12.75">
      <c r="E5090" s="87"/>
      <c r="F5090" s="87"/>
      <c r="G5090" s="540"/>
      <c r="H5090" s="87"/>
      <c r="I5090" s="89"/>
      <c r="Q5090" s="89"/>
      <c r="R5090" s="89"/>
      <c r="S5090" s="89"/>
      <c r="T5090" s="89"/>
      <c r="U5090" s="89"/>
      <c r="V5090" s="89"/>
      <c r="W5090" s="89"/>
      <c r="X5090" s="89"/>
      <c r="Y5090" s="89"/>
      <c r="Z5090" s="89"/>
      <c r="AA5090" s="89"/>
      <c r="AB5090" s="89"/>
      <c r="AC5090" s="89"/>
      <c r="AD5090" s="89"/>
      <c r="AE5090" s="89"/>
    </row>
    <row r="5091" spans="5:31" ht="12.75">
      <c r="E5091" s="87"/>
      <c r="F5091" s="87"/>
      <c r="G5091" s="540"/>
      <c r="H5091" s="87"/>
      <c r="I5091" s="89"/>
      <c r="Q5091" s="89"/>
      <c r="R5091" s="89"/>
      <c r="S5091" s="89"/>
      <c r="T5091" s="89"/>
      <c r="U5091" s="89"/>
      <c r="V5091" s="89"/>
      <c r="W5091" s="89"/>
      <c r="X5091" s="89"/>
      <c r="Y5091" s="89"/>
      <c r="Z5091" s="89"/>
      <c r="AA5091" s="89"/>
      <c r="AB5091" s="89"/>
      <c r="AC5091" s="89"/>
      <c r="AD5091" s="89"/>
      <c r="AE5091" s="89"/>
    </row>
    <row r="5092" spans="5:31" ht="12.75">
      <c r="E5092" s="87"/>
      <c r="F5092" s="87"/>
      <c r="G5092" s="540"/>
      <c r="H5092" s="87"/>
      <c r="I5092" s="89"/>
      <c r="Q5092" s="89"/>
      <c r="R5092" s="89"/>
      <c r="S5092" s="89"/>
      <c r="T5092" s="89"/>
      <c r="U5092" s="89"/>
      <c r="V5092" s="89"/>
      <c r="W5092" s="89"/>
      <c r="X5092" s="89"/>
      <c r="Y5092" s="89"/>
      <c r="Z5092" s="89"/>
      <c r="AA5092" s="89"/>
      <c r="AB5092" s="89"/>
      <c r="AC5092" s="89"/>
      <c r="AD5092" s="89"/>
      <c r="AE5092" s="89"/>
    </row>
    <row r="5093" spans="5:31" ht="12.75">
      <c r="E5093" s="87"/>
      <c r="F5093" s="87"/>
      <c r="G5093" s="540"/>
      <c r="H5093" s="87"/>
      <c r="I5093" s="89"/>
      <c r="Q5093" s="89"/>
      <c r="R5093" s="89"/>
      <c r="S5093" s="89"/>
      <c r="T5093" s="89"/>
      <c r="U5093" s="89"/>
      <c r="V5093" s="89"/>
      <c r="W5093" s="89"/>
      <c r="X5093" s="89"/>
      <c r="Y5093" s="89"/>
      <c r="Z5093" s="89"/>
      <c r="AA5093" s="89"/>
      <c r="AB5093" s="89"/>
      <c r="AC5093" s="89"/>
      <c r="AD5093" s="89"/>
      <c r="AE5093" s="89"/>
    </row>
    <row r="5094" spans="5:31" ht="12.75">
      <c r="E5094" s="87"/>
      <c r="F5094" s="87"/>
      <c r="G5094" s="540"/>
      <c r="H5094" s="87"/>
      <c r="I5094" s="89"/>
      <c r="Q5094" s="89"/>
      <c r="R5094" s="89"/>
      <c r="S5094" s="89"/>
      <c r="T5094" s="89"/>
      <c r="U5094" s="89"/>
      <c r="V5094" s="89"/>
      <c r="W5094" s="89"/>
      <c r="X5094" s="89"/>
      <c r="Y5094" s="89"/>
      <c r="Z5094" s="89"/>
      <c r="AA5094" s="89"/>
      <c r="AB5094" s="89"/>
      <c r="AC5094" s="89"/>
      <c r="AD5094" s="89"/>
      <c r="AE5094" s="89"/>
    </row>
    <row r="5095" spans="5:31" ht="12.75">
      <c r="E5095" s="87"/>
      <c r="F5095" s="87"/>
      <c r="G5095" s="540"/>
      <c r="H5095" s="87"/>
      <c r="I5095" s="89"/>
      <c r="Q5095" s="89"/>
      <c r="R5095" s="89"/>
      <c r="S5095" s="89"/>
      <c r="T5095" s="89"/>
      <c r="U5095" s="89"/>
      <c r="V5095" s="89"/>
      <c r="W5095" s="89"/>
      <c r="X5095" s="89"/>
      <c r="Y5095" s="89"/>
      <c r="Z5095" s="89"/>
      <c r="AA5095" s="89"/>
      <c r="AB5095" s="89"/>
      <c r="AC5095" s="89"/>
      <c r="AD5095" s="89"/>
      <c r="AE5095" s="89"/>
    </row>
    <row r="5096" spans="5:31" ht="12.75">
      <c r="E5096" s="87"/>
      <c r="F5096" s="87"/>
      <c r="G5096" s="540"/>
      <c r="H5096" s="87"/>
      <c r="I5096" s="89"/>
      <c r="Q5096" s="89"/>
      <c r="R5096" s="89"/>
      <c r="S5096" s="89"/>
      <c r="T5096" s="89"/>
      <c r="U5096" s="89"/>
      <c r="V5096" s="89"/>
      <c r="W5096" s="89"/>
      <c r="X5096" s="89"/>
      <c r="Y5096" s="89"/>
      <c r="Z5096" s="89"/>
      <c r="AA5096" s="89"/>
      <c r="AB5096" s="89"/>
      <c r="AC5096" s="89"/>
      <c r="AD5096" s="89"/>
      <c r="AE5096" s="89"/>
    </row>
    <row r="5097" spans="5:31" ht="12.75">
      <c r="E5097" s="87"/>
      <c r="F5097" s="87"/>
      <c r="G5097" s="540"/>
      <c r="H5097" s="87"/>
      <c r="I5097" s="89"/>
      <c r="Q5097" s="89"/>
      <c r="R5097" s="89"/>
      <c r="S5097" s="89"/>
      <c r="T5097" s="89"/>
      <c r="U5097" s="89"/>
      <c r="V5097" s="89"/>
      <c r="W5097" s="89"/>
      <c r="X5097" s="89"/>
      <c r="Y5097" s="89"/>
      <c r="Z5097" s="89"/>
      <c r="AA5097" s="89"/>
      <c r="AB5097" s="89"/>
      <c r="AC5097" s="89"/>
      <c r="AD5097" s="89"/>
      <c r="AE5097" s="89"/>
    </row>
    <row r="5098" spans="5:31" ht="12.75">
      <c r="E5098" s="87"/>
      <c r="F5098" s="87"/>
      <c r="G5098" s="540"/>
      <c r="H5098" s="87"/>
      <c r="I5098" s="89"/>
      <c r="Q5098" s="89"/>
      <c r="R5098" s="89"/>
      <c r="S5098" s="89"/>
      <c r="T5098" s="89"/>
      <c r="U5098" s="89"/>
      <c r="V5098" s="89"/>
      <c r="W5098" s="89"/>
      <c r="X5098" s="89"/>
      <c r="Y5098" s="89"/>
      <c r="Z5098" s="89"/>
      <c r="AA5098" s="89"/>
      <c r="AB5098" s="89"/>
      <c r="AC5098" s="89"/>
      <c r="AD5098" s="89"/>
      <c r="AE5098" s="89"/>
    </row>
    <row r="5099" spans="5:31" ht="12.75">
      <c r="E5099" s="87"/>
      <c r="F5099" s="87"/>
      <c r="G5099" s="540"/>
      <c r="H5099" s="87"/>
      <c r="I5099" s="89"/>
      <c r="Q5099" s="89"/>
      <c r="R5099" s="89"/>
      <c r="S5099" s="89"/>
      <c r="T5099" s="89"/>
      <c r="U5099" s="89"/>
      <c r="V5099" s="89"/>
      <c r="W5099" s="89"/>
      <c r="X5099" s="89"/>
      <c r="Y5099" s="89"/>
      <c r="Z5099" s="89"/>
      <c r="AA5099" s="89"/>
      <c r="AB5099" s="89"/>
      <c r="AC5099" s="89"/>
      <c r="AD5099" s="89"/>
      <c r="AE5099" s="89"/>
    </row>
    <row r="5100" spans="5:31" ht="12.75">
      <c r="E5100" s="87"/>
      <c r="F5100" s="87"/>
      <c r="G5100" s="540"/>
      <c r="H5100" s="87"/>
      <c r="I5100" s="89"/>
      <c r="Q5100" s="89"/>
      <c r="R5100" s="89"/>
      <c r="S5100" s="89"/>
      <c r="T5100" s="89"/>
      <c r="U5100" s="89"/>
      <c r="V5100" s="89"/>
      <c r="W5100" s="89"/>
      <c r="X5100" s="89"/>
      <c r="Y5100" s="89"/>
      <c r="Z5100" s="89"/>
      <c r="AA5100" s="89"/>
      <c r="AB5100" s="89"/>
      <c r="AC5100" s="89"/>
      <c r="AD5100" s="89"/>
      <c r="AE5100" s="89"/>
    </row>
    <row r="5101" spans="5:31" ht="12.75">
      <c r="E5101" s="87"/>
      <c r="F5101" s="87"/>
      <c r="G5101" s="540"/>
      <c r="H5101" s="87"/>
      <c r="I5101" s="89"/>
      <c r="Q5101" s="89"/>
      <c r="R5101" s="89"/>
      <c r="S5101" s="89"/>
      <c r="T5101" s="89"/>
      <c r="U5101" s="89"/>
      <c r="V5101" s="89"/>
      <c r="W5101" s="89"/>
      <c r="X5101" s="89"/>
      <c r="Y5101" s="89"/>
      <c r="Z5101" s="89"/>
      <c r="AA5101" s="89"/>
      <c r="AB5101" s="89"/>
      <c r="AC5101" s="89"/>
      <c r="AD5101" s="89"/>
      <c r="AE5101" s="89"/>
    </row>
    <row r="5102" spans="5:31" ht="12.75">
      <c r="E5102" s="87"/>
      <c r="F5102" s="87"/>
      <c r="G5102" s="540"/>
      <c r="H5102" s="87"/>
      <c r="I5102" s="89"/>
      <c r="Q5102" s="89"/>
      <c r="R5102" s="89"/>
      <c r="S5102" s="89"/>
      <c r="T5102" s="89"/>
      <c r="U5102" s="89"/>
      <c r="V5102" s="89"/>
      <c r="W5102" s="89"/>
      <c r="X5102" s="89"/>
      <c r="Y5102" s="89"/>
      <c r="Z5102" s="89"/>
      <c r="AA5102" s="89"/>
      <c r="AB5102" s="89"/>
      <c r="AC5102" s="89"/>
      <c r="AD5102" s="89"/>
      <c r="AE5102" s="89"/>
    </row>
    <row r="5103" spans="5:31" ht="12.75">
      <c r="E5103" s="87"/>
      <c r="F5103" s="87"/>
      <c r="G5103" s="540"/>
      <c r="H5103" s="87"/>
      <c r="I5103" s="89"/>
      <c r="Q5103" s="89"/>
      <c r="R5103" s="89"/>
      <c r="S5103" s="89"/>
      <c r="T5103" s="89"/>
      <c r="U5103" s="89"/>
      <c r="V5103" s="89"/>
      <c r="W5103" s="89"/>
      <c r="X5103" s="89"/>
      <c r="Y5103" s="89"/>
      <c r="Z5103" s="89"/>
      <c r="AA5103" s="89"/>
      <c r="AB5103" s="89"/>
      <c r="AC5103" s="89"/>
      <c r="AD5103" s="89"/>
      <c r="AE5103" s="89"/>
    </row>
    <row r="5104" spans="5:31" ht="12.75">
      <c r="E5104" s="87"/>
      <c r="F5104" s="87"/>
      <c r="G5104" s="540"/>
      <c r="H5104" s="87"/>
      <c r="I5104" s="89"/>
      <c r="Q5104" s="89"/>
      <c r="R5104" s="89"/>
      <c r="S5104" s="89"/>
      <c r="T5104" s="89"/>
      <c r="U5104" s="89"/>
      <c r="V5104" s="89"/>
      <c r="W5104" s="89"/>
      <c r="X5104" s="89"/>
      <c r="Y5104" s="89"/>
      <c r="Z5104" s="89"/>
      <c r="AA5104" s="89"/>
      <c r="AB5104" s="89"/>
      <c r="AC5104" s="89"/>
      <c r="AD5104" s="89"/>
      <c r="AE5104" s="89"/>
    </row>
    <row r="5105" spans="5:31" ht="12.75">
      <c r="E5105" s="87"/>
      <c r="F5105" s="87"/>
      <c r="G5105" s="540"/>
      <c r="H5105" s="87"/>
      <c r="I5105" s="89"/>
      <c r="Q5105" s="89"/>
      <c r="R5105" s="89"/>
      <c r="S5105" s="89"/>
      <c r="T5105" s="89"/>
      <c r="U5105" s="89"/>
      <c r="V5105" s="89"/>
      <c r="W5105" s="89"/>
      <c r="X5105" s="89"/>
      <c r="Y5105" s="89"/>
      <c r="Z5105" s="89"/>
      <c r="AA5105" s="89"/>
      <c r="AB5105" s="89"/>
      <c r="AC5105" s="89"/>
      <c r="AD5105" s="89"/>
      <c r="AE5105" s="89"/>
    </row>
    <row r="5106" spans="5:31" ht="12.75">
      <c r="E5106" s="87"/>
      <c r="F5106" s="87"/>
      <c r="G5106" s="540"/>
      <c r="H5106" s="87"/>
      <c r="I5106" s="89"/>
      <c r="Q5106" s="89"/>
      <c r="R5106" s="89"/>
      <c r="S5106" s="89"/>
      <c r="T5106" s="89"/>
      <c r="U5106" s="89"/>
      <c r="V5106" s="89"/>
      <c r="W5106" s="89"/>
      <c r="X5106" s="89"/>
      <c r="Y5106" s="89"/>
      <c r="Z5106" s="89"/>
      <c r="AA5106" s="89"/>
      <c r="AB5106" s="89"/>
      <c r="AC5106" s="89"/>
      <c r="AD5106" s="89"/>
      <c r="AE5106" s="89"/>
    </row>
    <row r="5107" spans="5:31" ht="12.75">
      <c r="E5107" s="87"/>
      <c r="F5107" s="87"/>
      <c r="G5107" s="540"/>
      <c r="H5107" s="87"/>
      <c r="I5107" s="89"/>
      <c r="Q5107" s="89"/>
      <c r="R5107" s="89"/>
      <c r="S5107" s="89"/>
      <c r="T5107" s="89"/>
      <c r="U5107" s="89"/>
      <c r="V5107" s="89"/>
      <c r="W5107" s="89"/>
      <c r="X5107" s="89"/>
      <c r="Y5107" s="89"/>
      <c r="Z5107" s="89"/>
      <c r="AA5107" s="89"/>
      <c r="AB5107" s="89"/>
      <c r="AC5107" s="89"/>
      <c r="AD5107" s="89"/>
      <c r="AE5107" s="89"/>
    </row>
    <row r="5108" spans="5:31" ht="12.75">
      <c r="E5108" s="87"/>
      <c r="F5108" s="87"/>
      <c r="G5108" s="540"/>
      <c r="H5108" s="87"/>
      <c r="I5108" s="89"/>
      <c r="Q5108" s="89"/>
      <c r="R5108" s="89"/>
      <c r="S5108" s="89"/>
      <c r="T5108" s="89"/>
      <c r="U5108" s="89"/>
      <c r="V5108" s="89"/>
      <c r="W5108" s="89"/>
      <c r="X5108" s="89"/>
      <c r="Y5108" s="89"/>
      <c r="Z5108" s="89"/>
      <c r="AA5108" s="89"/>
      <c r="AB5108" s="89"/>
      <c r="AC5108" s="89"/>
      <c r="AD5108" s="89"/>
      <c r="AE5108" s="89"/>
    </row>
    <row r="5109" spans="5:31" ht="12.75">
      <c r="E5109" s="87"/>
      <c r="F5109" s="87"/>
      <c r="G5109" s="540"/>
      <c r="H5109" s="87"/>
      <c r="I5109" s="89"/>
      <c r="Q5109" s="89"/>
      <c r="R5109" s="89"/>
      <c r="S5109" s="89"/>
      <c r="T5109" s="89"/>
      <c r="U5109" s="89"/>
      <c r="V5109" s="89"/>
      <c r="W5109" s="89"/>
      <c r="X5109" s="89"/>
      <c r="Y5109" s="89"/>
      <c r="Z5109" s="89"/>
      <c r="AA5109" s="89"/>
      <c r="AB5109" s="89"/>
      <c r="AC5109" s="89"/>
      <c r="AD5109" s="89"/>
      <c r="AE5109" s="89"/>
    </row>
    <row r="5110" spans="5:31" ht="12.75">
      <c r="E5110" s="87"/>
      <c r="F5110" s="87"/>
      <c r="G5110" s="540"/>
      <c r="H5110" s="87"/>
      <c r="I5110" s="89"/>
      <c r="Q5110" s="89"/>
      <c r="R5110" s="89"/>
      <c r="S5110" s="89"/>
      <c r="T5110" s="89"/>
      <c r="U5110" s="89"/>
      <c r="V5110" s="89"/>
      <c r="W5110" s="89"/>
      <c r="X5110" s="89"/>
      <c r="Y5110" s="89"/>
      <c r="Z5110" s="89"/>
      <c r="AA5110" s="89"/>
      <c r="AB5110" s="89"/>
      <c r="AC5110" s="89"/>
      <c r="AD5110" s="89"/>
      <c r="AE5110" s="89"/>
    </row>
    <row r="5111" spans="5:31" ht="12.75">
      <c r="E5111" s="87"/>
      <c r="F5111" s="87"/>
      <c r="G5111" s="540"/>
      <c r="H5111" s="87"/>
      <c r="I5111" s="89"/>
      <c r="Q5111" s="89"/>
      <c r="R5111" s="89"/>
      <c r="S5111" s="89"/>
      <c r="T5111" s="89"/>
      <c r="U5111" s="89"/>
      <c r="V5111" s="89"/>
      <c r="W5111" s="89"/>
      <c r="X5111" s="89"/>
      <c r="Y5111" s="89"/>
      <c r="Z5111" s="89"/>
      <c r="AA5111" s="89"/>
      <c r="AB5111" s="89"/>
      <c r="AC5111" s="89"/>
      <c r="AD5111" s="89"/>
      <c r="AE5111" s="89"/>
    </row>
    <row r="5112" spans="5:31" ht="12.75">
      <c r="E5112" s="87"/>
      <c r="F5112" s="87"/>
      <c r="G5112" s="540"/>
      <c r="H5112" s="87"/>
      <c r="I5112" s="89"/>
      <c r="Q5112" s="89"/>
      <c r="R5112" s="89"/>
      <c r="S5112" s="89"/>
      <c r="T5112" s="89"/>
      <c r="U5112" s="89"/>
      <c r="V5112" s="89"/>
      <c r="W5112" s="89"/>
      <c r="X5112" s="89"/>
      <c r="Y5112" s="89"/>
      <c r="Z5112" s="89"/>
      <c r="AA5112" s="89"/>
      <c r="AB5112" s="89"/>
      <c r="AC5112" s="89"/>
      <c r="AD5112" s="89"/>
      <c r="AE5112" s="89"/>
    </row>
    <row r="5113" spans="5:31" ht="12.75">
      <c r="E5113" s="87"/>
      <c r="F5113" s="87"/>
      <c r="G5113" s="540"/>
      <c r="H5113" s="87"/>
      <c r="I5113" s="89"/>
      <c r="Q5113" s="89"/>
      <c r="R5113" s="89"/>
      <c r="S5113" s="89"/>
      <c r="T5113" s="89"/>
      <c r="U5113" s="89"/>
      <c r="V5113" s="89"/>
      <c r="W5113" s="89"/>
      <c r="X5113" s="89"/>
      <c r="Y5113" s="89"/>
      <c r="Z5113" s="89"/>
      <c r="AA5113" s="89"/>
      <c r="AB5113" s="89"/>
      <c r="AC5113" s="89"/>
      <c r="AD5113" s="89"/>
      <c r="AE5113" s="89"/>
    </row>
    <row r="5114" spans="5:31" ht="12.75">
      <c r="E5114" s="87"/>
      <c r="F5114" s="87"/>
      <c r="G5114" s="540"/>
      <c r="H5114" s="87"/>
      <c r="I5114" s="89"/>
      <c r="Q5114" s="89"/>
      <c r="R5114" s="89"/>
      <c r="S5114" s="89"/>
      <c r="T5114" s="89"/>
      <c r="U5114" s="89"/>
      <c r="V5114" s="89"/>
      <c r="W5114" s="89"/>
      <c r="X5114" s="89"/>
      <c r="Y5114" s="89"/>
      <c r="Z5114" s="89"/>
      <c r="AA5114" s="89"/>
      <c r="AB5114" s="89"/>
      <c r="AC5114" s="89"/>
      <c r="AD5114" s="89"/>
      <c r="AE5114" s="89"/>
    </row>
    <row r="5115" spans="5:31" ht="12.75">
      <c r="E5115" s="87"/>
      <c r="F5115" s="87"/>
      <c r="G5115" s="540"/>
      <c r="H5115" s="87"/>
      <c r="I5115" s="89"/>
      <c r="Q5115" s="89"/>
      <c r="R5115" s="89"/>
      <c r="S5115" s="89"/>
      <c r="T5115" s="89"/>
      <c r="U5115" s="89"/>
      <c r="V5115" s="89"/>
      <c r="W5115" s="89"/>
      <c r="X5115" s="89"/>
      <c r="Y5115" s="89"/>
      <c r="Z5115" s="89"/>
      <c r="AA5115" s="89"/>
      <c r="AB5115" s="89"/>
      <c r="AC5115" s="89"/>
      <c r="AD5115" s="89"/>
      <c r="AE5115" s="89"/>
    </row>
    <row r="5116" spans="5:31" ht="12.75">
      <c r="E5116" s="87"/>
      <c r="F5116" s="87"/>
      <c r="G5116" s="540"/>
      <c r="H5116" s="87"/>
      <c r="I5116" s="89"/>
      <c r="Q5116" s="89"/>
      <c r="R5116" s="89"/>
      <c r="S5116" s="89"/>
      <c r="T5116" s="89"/>
      <c r="U5116" s="89"/>
      <c r="V5116" s="89"/>
      <c r="W5116" s="89"/>
      <c r="X5116" s="89"/>
      <c r="Y5116" s="89"/>
      <c r="Z5116" s="89"/>
      <c r="AA5116" s="89"/>
      <c r="AB5116" s="89"/>
      <c r="AC5116" s="89"/>
      <c r="AD5116" s="89"/>
      <c r="AE5116" s="89"/>
    </row>
    <row r="5117" spans="5:31" ht="12.75">
      <c r="E5117" s="87"/>
      <c r="F5117" s="87"/>
      <c r="G5117" s="540"/>
      <c r="H5117" s="87"/>
      <c r="I5117" s="89"/>
      <c r="Q5117" s="89"/>
      <c r="R5117" s="89"/>
      <c r="S5117" s="89"/>
      <c r="T5117" s="89"/>
      <c r="U5117" s="89"/>
      <c r="V5117" s="89"/>
      <c r="W5117" s="89"/>
      <c r="X5117" s="89"/>
      <c r="Y5117" s="89"/>
      <c r="Z5117" s="89"/>
      <c r="AA5117" s="89"/>
      <c r="AB5117" s="89"/>
      <c r="AC5117" s="89"/>
      <c r="AD5117" s="89"/>
      <c r="AE5117" s="89"/>
    </row>
    <row r="5118" spans="5:31" ht="12.75">
      <c r="E5118" s="87"/>
      <c r="F5118" s="87"/>
      <c r="G5118" s="540"/>
      <c r="H5118" s="87"/>
      <c r="I5118" s="89"/>
      <c r="Q5118" s="89"/>
      <c r="R5118" s="89"/>
      <c r="S5118" s="89"/>
      <c r="T5118" s="89"/>
      <c r="U5118" s="89"/>
      <c r="V5118" s="89"/>
      <c r="W5118" s="89"/>
      <c r="X5118" s="89"/>
      <c r="Y5118" s="89"/>
      <c r="Z5118" s="89"/>
      <c r="AA5118" s="89"/>
      <c r="AB5118" s="89"/>
      <c r="AC5118" s="89"/>
      <c r="AD5118" s="89"/>
      <c r="AE5118" s="89"/>
    </row>
    <row r="5119" spans="5:31" ht="12.75">
      <c r="E5119" s="87"/>
      <c r="F5119" s="87"/>
      <c r="G5119" s="540"/>
      <c r="H5119" s="87"/>
      <c r="I5119" s="89"/>
      <c r="Q5119" s="89"/>
      <c r="R5119" s="89"/>
      <c r="S5119" s="89"/>
      <c r="T5119" s="89"/>
      <c r="U5119" s="89"/>
      <c r="V5119" s="89"/>
      <c r="W5119" s="89"/>
      <c r="X5119" s="89"/>
      <c r="Y5119" s="89"/>
      <c r="Z5119" s="89"/>
      <c r="AA5119" s="89"/>
      <c r="AB5119" s="89"/>
      <c r="AC5119" s="89"/>
      <c r="AD5119" s="89"/>
      <c r="AE5119" s="89"/>
    </row>
    <row r="5120" spans="5:31" ht="12.75">
      <c r="E5120" s="87"/>
      <c r="F5120" s="87"/>
      <c r="G5120" s="540"/>
      <c r="H5120" s="87"/>
      <c r="I5120" s="89"/>
      <c r="Q5120" s="89"/>
      <c r="R5120" s="89"/>
      <c r="S5120" s="89"/>
      <c r="T5120" s="89"/>
      <c r="U5120" s="89"/>
      <c r="V5120" s="89"/>
      <c r="W5120" s="89"/>
      <c r="X5120" s="89"/>
      <c r="Y5120" s="89"/>
      <c r="Z5120" s="89"/>
      <c r="AA5120" s="89"/>
      <c r="AB5120" s="89"/>
      <c r="AC5120" s="89"/>
      <c r="AD5120" s="89"/>
      <c r="AE5120" s="89"/>
    </row>
    <row r="5121" spans="5:31" ht="12.75">
      <c r="E5121" s="87"/>
      <c r="F5121" s="87"/>
      <c r="G5121" s="540"/>
      <c r="H5121" s="87"/>
      <c r="I5121" s="89"/>
      <c r="Q5121" s="89"/>
      <c r="R5121" s="89"/>
      <c r="S5121" s="89"/>
      <c r="T5121" s="89"/>
      <c r="U5121" s="89"/>
      <c r="V5121" s="89"/>
      <c r="W5121" s="89"/>
      <c r="X5121" s="89"/>
      <c r="Y5121" s="89"/>
      <c r="Z5121" s="89"/>
      <c r="AA5121" s="89"/>
      <c r="AB5121" s="89"/>
      <c r="AC5121" s="89"/>
      <c r="AD5121" s="89"/>
      <c r="AE5121" s="89"/>
    </row>
    <row r="5122" spans="5:31" ht="12.75">
      <c r="E5122" s="87"/>
      <c r="F5122" s="87"/>
      <c r="G5122" s="540"/>
      <c r="H5122" s="87"/>
      <c r="I5122" s="89"/>
      <c r="Q5122" s="89"/>
      <c r="R5122" s="89"/>
      <c r="S5122" s="89"/>
      <c r="T5122" s="89"/>
      <c r="U5122" s="89"/>
      <c r="V5122" s="89"/>
      <c r="W5122" s="89"/>
      <c r="X5122" s="89"/>
      <c r="Y5122" s="89"/>
      <c r="Z5122" s="89"/>
      <c r="AA5122" s="89"/>
      <c r="AB5122" s="89"/>
      <c r="AC5122" s="89"/>
      <c r="AD5122" s="89"/>
      <c r="AE5122" s="89"/>
    </row>
    <row r="5123" spans="5:31" ht="12.75">
      <c r="E5123" s="87"/>
      <c r="F5123" s="87"/>
      <c r="G5123" s="540"/>
      <c r="H5123" s="87"/>
      <c r="I5123" s="89"/>
      <c r="Q5123" s="89"/>
      <c r="R5123" s="89"/>
      <c r="S5123" s="89"/>
      <c r="T5123" s="89"/>
      <c r="U5123" s="89"/>
      <c r="V5123" s="89"/>
      <c r="W5123" s="89"/>
      <c r="X5123" s="89"/>
      <c r="Y5123" s="89"/>
      <c r="Z5123" s="89"/>
      <c r="AA5123" s="89"/>
      <c r="AB5123" s="89"/>
      <c r="AC5123" s="89"/>
      <c r="AD5123" s="89"/>
      <c r="AE5123" s="89"/>
    </row>
    <row r="5124" spans="5:31" ht="12.75">
      <c r="E5124" s="87"/>
      <c r="F5124" s="87"/>
      <c r="G5124" s="540"/>
      <c r="H5124" s="87"/>
      <c r="I5124" s="89"/>
      <c r="Q5124" s="89"/>
      <c r="R5124" s="89"/>
      <c r="S5124" s="89"/>
      <c r="T5124" s="89"/>
      <c r="U5124" s="89"/>
      <c r="V5124" s="89"/>
      <c r="W5124" s="89"/>
      <c r="X5124" s="89"/>
      <c r="Y5124" s="89"/>
      <c r="Z5124" s="89"/>
      <c r="AA5124" s="89"/>
      <c r="AB5124" s="89"/>
      <c r="AC5124" s="89"/>
      <c r="AD5124" s="89"/>
      <c r="AE5124" s="89"/>
    </row>
    <row r="5125" spans="5:31" ht="12.75">
      <c r="E5125" s="87"/>
      <c r="F5125" s="87"/>
      <c r="G5125" s="540"/>
      <c r="H5125" s="87"/>
      <c r="I5125" s="89"/>
      <c r="Q5125" s="89"/>
      <c r="R5125" s="89"/>
      <c r="S5125" s="89"/>
      <c r="T5125" s="89"/>
      <c r="U5125" s="89"/>
      <c r="V5125" s="89"/>
      <c r="W5125" s="89"/>
      <c r="X5125" s="89"/>
      <c r="Y5125" s="89"/>
      <c r="Z5125" s="89"/>
      <c r="AA5125" s="89"/>
      <c r="AB5125" s="89"/>
      <c r="AC5125" s="89"/>
      <c r="AD5125" s="89"/>
      <c r="AE5125" s="89"/>
    </row>
    <row r="5126" spans="5:31" ht="12.75">
      <c r="E5126" s="87"/>
      <c r="F5126" s="87"/>
      <c r="G5126" s="540"/>
      <c r="H5126" s="87"/>
      <c r="I5126" s="89"/>
      <c r="Q5126" s="89"/>
      <c r="R5126" s="89"/>
      <c r="S5126" s="89"/>
      <c r="T5126" s="89"/>
      <c r="U5126" s="89"/>
      <c r="V5126" s="89"/>
      <c r="W5126" s="89"/>
      <c r="X5126" s="89"/>
      <c r="Y5126" s="89"/>
      <c r="Z5126" s="89"/>
      <c r="AA5126" s="89"/>
      <c r="AB5126" s="89"/>
      <c r="AC5126" s="89"/>
      <c r="AD5126" s="89"/>
      <c r="AE5126" s="89"/>
    </row>
    <row r="5127" spans="5:31" ht="12.75">
      <c r="E5127" s="87"/>
      <c r="F5127" s="87"/>
      <c r="G5127" s="540"/>
      <c r="H5127" s="87"/>
      <c r="I5127" s="89"/>
      <c r="Q5127" s="89"/>
      <c r="R5127" s="89"/>
      <c r="S5127" s="89"/>
      <c r="T5127" s="89"/>
      <c r="U5127" s="89"/>
      <c r="V5127" s="89"/>
      <c r="W5127" s="89"/>
      <c r="X5127" s="89"/>
      <c r="Y5127" s="89"/>
      <c r="Z5127" s="89"/>
      <c r="AA5127" s="89"/>
      <c r="AB5127" s="89"/>
      <c r="AC5127" s="89"/>
      <c r="AD5127" s="89"/>
      <c r="AE5127" s="89"/>
    </row>
    <row r="5128" spans="5:31" ht="12.75">
      <c r="E5128" s="87"/>
      <c r="F5128" s="87"/>
      <c r="G5128" s="540"/>
      <c r="H5128" s="87"/>
      <c r="I5128" s="89"/>
      <c r="Q5128" s="89"/>
      <c r="R5128" s="89"/>
      <c r="S5128" s="89"/>
      <c r="T5128" s="89"/>
      <c r="U5128" s="89"/>
      <c r="V5128" s="89"/>
      <c r="W5128" s="89"/>
      <c r="X5128" s="89"/>
      <c r="Y5128" s="89"/>
      <c r="Z5128" s="89"/>
      <c r="AA5128" s="89"/>
      <c r="AB5128" s="89"/>
      <c r="AC5128" s="89"/>
      <c r="AD5128" s="89"/>
      <c r="AE5128" s="89"/>
    </row>
    <row r="5129" spans="5:31" ht="12.75">
      <c r="E5129" s="87"/>
      <c r="F5129" s="87"/>
      <c r="G5129" s="540"/>
      <c r="H5129" s="87"/>
      <c r="I5129" s="89"/>
      <c r="Q5129" s="89"/>
      <c r="R5129" s="89"/>
      <c r="S5129" s="89"/>
      <c r="T5129" s="89"/>
      <c r="U5129" s="89"/>
      <c r="V5129" s="89"/>
      <c r="W5129" s="89"/>
      <c r="X5129" s="89"/>
      <c r="Y5129" s="89"/>
      <c r="Z5129" s="89"/>
      <c r="AA5129" s="89"/>
      <c r="AB5129" s="89"/>
      <c r="AC5129" s="89"/>
      <c r="AD5129" s="89"/>
      <c r="AE5129" s="89"/>
    </row>
    <row r="5130" spans="5:31" ht="12.75">
      <c r="E5130" s="87"/>
      <c r="F5130" s="87"/>
      <c r="G5130" s="540"/>
      <c r="H5130" s="87"/>
      <c r="I5130" s="89"/>
      <c r="Q5130" s="89"/>
      <c r="R5130" s="89"/>
      <c r="S5130" s="89"/>
      <c r="T5130" s="89"/>
      <c r="U5130" s="89"/>
      <c r="V5130" s="89"/>
      <c r="W5130" s="89"/>
      <c r="X5130" s="89"/>
      <c r="Y5130" s="89"/>
      <c r="Z5130" s="89"/>
      <c r="AA5130" s="89"/>
      <c r="AB5130" s="89"/>
      <c r="AC5130" s="89"/>
      <c r="AD5130" s="89"/>
      <c r="AE5130" s="89"/>
    </row>
    <row r="5131" spans="5:31" ht="12.75">
      <c r="E5131" s="87"/>
      <c r="F5131" s="87"/>
      <c r="G5131" s="540"/>
      <c r="H5131" s="87"/>
      <c r="I5131" s="89"/>
      <c r="Q5131" s="89"/>
      <c r="R5131" s="89"/>
      <c r="S5131" s="89"/>
      <c r="T5131" s="89"/>
      <c r="U5131" s="89"/>
      <c r="V5131" s="89"/>
      <c r="W5131" s="89"/>
      <c r="X5131" s="89"/>
      <c r="Y5131" s="89"/>
      <c r="Z5131" s="89"/>
      <c r="AA5131" s="89"/>
      <c r="AB5131" s="89"/>
      <c r="AC5131" s="89"/>
      <c r="AD5131" s="89"/>
      <c r="AE5131" s="89"/>
    </row>
    <row r="5132" spans="5:31" ht="12.75">
      <c r="E5132" s="87"/>
      <c r="F5132" s="87"/>
      <c r="G5132" s="540"/>
      <c r="H5132" s="87"/>
      <c r="I5132" s="89"/>
      <c r="Q5132" s="89"/>
      <c r="R5132" s="89"/>
      <c r="S5132" s="89"/>
      <c r="T5132" s="89"/>
      <c r="U5132" s="89"/>
      <c r="V5132" s="89"/>
      <c r="W5132" s="89"/>
      <c r="X5132" s="89"/>
      <c r="Y5132" s="89"/>
      <c r="Z5132" s="89"/>
      <c r="AA5132" s="89"/>
      <c r="AB5132" s="89"/>
      <c r="AC5132" s="89"/>
      <c r="AD5132" s="89"/>
      <c r="AE5132" s="89"/>
    </row>
    <row r="5133" spans="5:31" ht="12.75">
      <c r="E5133" s="87"/>
      <c r="F5133" s="87"/>
      <c r="G5133" s="540"/>
      <c r="H5133" s="87"/>
      <c r="I5133" s="89"/>
      <c r="Q5133" s="89"/>
      <c r="R5133" s="89"/>
      <c r="S5133" s="89"/>
      <c r="T5133" s="89"/>
      <c r="U5133" s="89"/>
      <c r="V5133" s="89"/>
      <c r="W5133" s="89"/>
      <c r="X5133" s="89"/>
      <c r="Y5133" s="89"/>
      <c r="Z5133" s="89"/>
      <c r="AA5133" s="89"/>
      <c r="AB5133" s="89"/>
      <c r="AC5133" s="89"/>
      <c r="AD5133" s="89"/>
      <c r="AE5133" s="89"/>
    </row>
    <row r="5134" spans="5:31" ht="12.75">
      <c r="E5134" s="87"/>
      <c r="F5134" s="87"/>
      <c r="G5134" s="540"/>
      <c r="H5134" s="87"/>
      <c r="I5134" s="89"/>
      <c r="Q5134" s="89"/>
      <c r="R5134" s="89"/>
      <c r="S5134" s="89"/>
      <c r="T5134" s="89"/>
      <c r="U5134" s="89"/>
      <c r="V5134" s="89"/>
      <c r="W5134" s="89"/>
      <c r="X5134" s="89"/>
      <c r="Y5134" s="89"/>
      <c r="Z5134" s="89"/>
      <c r="AA5134" s="89"/>
      <c r="AB5134" s="89"/>
      <c r="AC5134" s="89"/>
      <c r="AD5134" s="89"/>
      <c r="AE5134" s="89"/>
    </row>
    <row r="5135" spans="5:31" ht="12.75">
      <c r="E5135" s="87"/>
      <c r="F5135" s="87"/>
      <c r="G5135" s="540"/>
      <c r="H5135" s="87"/>
      <c r="I5135" s="89"/>
      <c r="Q5135" s="89"/>
      <c r="R5135" s="89"/>
      <c r="S5135" s="89"/>
      <c r="T5135" s="89"/>
      <c r="U5135" s="89"/>
      <c r="V5135" s="89"/>
      <c r="W5135" s="89"/>
      <c r="X5135" s="89"/>
      <c r="Y5135" s="89"/>
      <c r="Z5135" s="89"/>
      <c r="AA5135" s="89"/>
      <c r="AB5135" s="89"/>
      <c r="AC5135" s="89"/>
      <c r="AD5135" s="89"/>
      <c r="AE5135" s="89"/>
    </row>
    <row r="5136" spans="5:31" ht="12.75">
      <c r="E5136" s="87"/>
      <c r="F5136" s="87"/>
      <c r="G5136" s="540"/>
      <c r="H5136" s="87"/>
      <c r="I5136" s="89"/>
      <c r="Q5136" s="89"/>
      <c r="R5136" s="89"/>
      <c r="S5136" s="89"/>
      <c r="T5136" s="89"/>
      <c r="U5136" s="89"/>
      <c r="V5136" s="89"/>
      <c r="W5136" s="89"/>
      <c r="X5136" s="89"/>
      <c r="Y5136" s="89"/>
      <c r="Z5136" s="89"/>
      <c r="AA5136" s="89"/>
      <c r="AB5136" s="89"/>
      <c r="AC5136" s="89"/>
      <c r="AD5136" s="89"/>
      <c r="AE5136" s="89"/>
    </row>
    <row r="5137" spans="5:31" ht="12.75">
      <c r="E5137" s="87"/>
      <c r="F5137" s="87"/>
      <c r="G5137" s="540"/>
      <c r="H5137" s="87"/>
      <c r="I5137" s="89"/>
      <c r="Q5137" s="89"/>
      <c r="R5137" s="89"/>
      <c r="S5137" s="89"/>
      <c r="T5137" s="89"/>
      <c r="U5137" s="89"/>
      <c r="V5137" s="89"/>
      <c r="W5137" s="89"/>
      <c r="X5137" s="89"/>
      <c r="Y5137" s="89"/>
      <c r="Z5137" s="89"/>
      <c r="AA5137" s="89"/>
      <c r="AB5137" s="89"/>
      <c r="AC5137" s="89"/>
      <c r="AD5137" s="89"/>
      <c r="AE5137" s="89"/>
    </row>
    <row r="5138" spans="5:31" ht="12.75">
      <c r="E5138" s="87"/>
      <c r="F5138" s="87"/>
      <c r="G5138" s="540"/>
      <c r="H5138" s="87"/>
      <c r="I5138" s="89"/>
      <c r="Q5138" s="89"/>
      <c r="R5138" s="89"/>
      <c r="S5138" s="89"/>
      <c r="T5138" s="89"/>
      <c r="U5138" s="89"/>
      <c r="V5138" s="89"/>
      <c r="W5138" s="89"/>
      <c r="X5138" s="89"/>
      <c r="Y5138" s="89"/>
      <c r="Z5138" s="89"/>
      <c r="AA5138" s="89"/>
      <c r="AB5138" s="89"/>
      <c r="AC5138" s="89"/>
      <c r="AD5138" s="89"/>
      <c r="AE5138" s="89"/>
    </row>
    <row r="5139" spans="5:31" ht="12.75">
      <c r="E5139" s="87"/>
      <c r="F5139" s="87"/>
      <c r="G5139" s="540"/>
      <c r="H5139" s="87"/>
      <c r="I5139" s="89"/>
      <c r="Q5139" s="89"/>
      <c r="R5139" s="89"/>
      <c r="S5139" s="89"/>
      <c r="T5139" s="89"/>
      <c r="U5139" s="89"/>
      <c r="V5139" s="89"/>
      <c r="W5139" s="89"/>
      <c r="X5139" s="89"/>
      <c r="Y5139" s="89"/>
      <c r="Z5139" s="89"/>
      <c r="AA5139" s="89"/>
      <c r="AB5139" s="89"/>
      <c r="AC5139" s="89"/>
      <c r="AD5139" s="89"/>
      <c r="AE5139" s="89"/>
    </row>
    <row r="5140" spans="5:31" ht="12.75">
      <c r="E5140" s="87"/>
      <c r="F5140" s="87"/>
      <c r="G5140" s="540"/>
      <c r="H5140" s="87"/>
      <c r="I5140" s="89"/>
      <c r="Q5140" s="89"/>
      <c r="R5140" s="89"/>
      <c r="S5140" s="89"/>
      <c r="T5140" s="89"/>
      <c r="U5140" s="89"/>
      <c r="V5140" s="89"/>
      <c r="W5140" s="89"/>
      <c r="X5140" s="89"/>
      <c r="Y5140" s="89"/>
      <c r="Z5140" s="89"/>
      <c r="AA5140" s="89"/>
      <c r="AB5140" s="89"/>
      <c r="AC5140" s="89"/>
      <c r="AD5140" s="89"/>
      <c r="AE5140" s="89"/>
    </row>
    <row r="5141" spans="5:31" ht="12.75">
      <c r="E5141" s="87"/>
      <c r="F5141" s="87"/>
      <c r="G5141" s="540"/>
      <c r="H5141" s="87"/>
      <c r="I5141" s="89"/>
      <c r="Q5141" s="89"/>
      <c r="R5141" s="89"/>
      <c r="S5141" s="89"/>
      <c r="T5141" s="89"/>
      <c r="U5141" s="89"/>
      <c r="V5141" s="89"/>
      <c r="W5141" s="89"/>
      <c r="X5141" s="89"/>
      <c r="Y5141" s="89"/>
      <c r="Z5141" s="89"/>
      <c r="AA5141" s="89"/>
      <c r="AB5141" s="89"/>
      <c r="AC5141" s="89"/>
      <c r="AD5141" s="89"/>
      <c r="AE5141" s="89"/>
    </row>
    <row r="5142" spans="5:31" ht="12.75">
      <c r="E5142" s="87"/>
      <c r="F5142" s="87"/>
      <c r="G5142" s="540"/>
      <c r="H5142" s="87"/>
      <c r="I5142" s="89"/>
      <c r="Q5142" s="89"/>
      <c r="R5142" s="89"/>
      <c r="S5142" s="89"/>
      <c r="T5142" s="89"/>
      <c r="U5142" s="89"/>
      <c r="V5142" s="89"/>
      <c r="W5142" s="89"/>
      <c r="X5142" s="89"/>
      <c r="Y5142" s="89"/>
      <c r="Z5142" s="89"/>
      <c r="AA5142" s="89"/>
      <c r="AB5142" s="89"/>
      <c r="AC5142" s="89"/>
      <c r="AD5142" s="89"/>
      <c r="AE5142" s="89"/>
    </row>
    <row r="5143" spans="5:31" ht="12.75">
      <c r="E5143" s="87"/>
      <c r="F5143" s="87"/>
      <c r="G5143" s="540"/>
      <c r="H5143" s="87"/>
      <c r="I5143" s="89"/>
      <c r="Q5143" s="89"/>
      <c r="R5143" s="89"/>
      <c r="S5143" s="89"/>
      <c r="T5143" s="89"/>
      <c r="U5143" s="89"/>
      <c r="V5143" s="89"/>
      <c r="W5143" s="89"/>
      <c r="X5143" s="89"/>
      <c r="Y5143" s="89"/>
      <c r="Z5143" s="89"/>
      <c r="AA5143" s="89"/>
      <c r="AB5143" s="89"/>
      <c r="AC5143" s="89"/>
      <c r="AD5143" s="89"/>
      <c r="AE5143" s="89"/>
    </row>
    <row r="5144" spans="5:31" ht="12.75">
      <c r="E5144" s="87"/>
      <c r="F5144" s="87"/>
      <c r="G5144" s="540"/>
      <c r="H5144" s="87"/>
      <c r="I5144" s="89"/>
      <c r="Q5144" s="89"/>
      <c r="R5144" s="89"/>
      <c r="S5144" s="89"/>
      <c r="T5144" s="89"/>
      <c r="U5144" s="89"/>
      <c r="V5144" s="89"/>
      <c r="W5144" s="89"/>
      <c r="X5144" s="89"/>
      <c r="Y5144" s="89"/>
      <c r="Z5144" s="89"/>
      <c r="AA5144" s="89"/>
      <c r="AB5144" s="89"/>
      <c r="AC5144" s="89"/>
      <c r="AD5144" s="89"/>
      <c r="AE5144" s="89"/>
    </row>
    <row r="5145" spans="5:31" ht="12.75">
      <c r="E5145" s="87"/>
      <c r="F5145" s="87"/>
      <c r="G5145" s="540"/>
      <c r="H5145" s="87"/>
      <c r="I5145" s="89"/>
      <c r="Q5145" s="89"/>
      <c r="R5145" s="89"/>
      <c r="S5145" s="89"/>
      <c r="T5145" s="89"/>
      <c r="U5145" s="89"/>
      <c r="V5145" s="89"/>
      <c r="W5145" s="89"/>
      <c r="X5145" s="89"/>
      <c r="Y5145" s="89"/>
      <c r="Z5145" s="89"/>
      <c r="AA5145" s="89"/>
      <c r="AB5145" s="89"/>
      <c r="AC5145" s="89"/>
      <c r="AD5145" s="89"/>
      <c r="AE5145" s="89"/>
    </row>
    <row r="5146" spans="5:31" ht="12.75">
      <c r="E5146" s="87"/>
      <c r="F5146" s="87"/>
      <c r="G5146" s="540"/>
      <c r="H5146" s="87"/>
      <c r="I5146" s="89"/>
      <c r="Q5146" s="89"/>
      <c r="R5146" s="89"/>
      <c r="S5146" s="89"/>
      <c r="T5146" s="89"/>
      <c r="U5146" s="89"/>
      <c r="V5146" s="89"/>
      <c r="W5146" s="89"/>
      <c r="X5146" s="89"/>
      <c r="Y5146" s="89"/>
      <c r="Z5146" s="89"/>
      <c r="AA5146" s="89"/>
      <c r="AB5146" s="89"/>
      <c r="AC5146" s="89"/>
      <c r="AD5146" s="89"/>
      <c r="AE5146" s="89"/>
    </row>
    <row r="5147" spans="5:31" ht="12.75">
      <c r="E5147" s="87"/>
      <c r="F5147" s="87"/>
      <c r="G5147" s="540"/>
      <c r="H5147" s="87"/>
      <c r="I5147" s="89"/>
      <c r="Q5147" s="89"/>
      <c r="R5147" s="89"/>
      <c r="S5147" s="89"/>
      <c r="T5147" s="89"/>
      <c r="U5147" s="89"/>
      <c r="V5147" s="89"/>
      <c r="W5147" s="89"/>
      <c r="X5147" s="89"/>
      <c r="Y5147" s="89"/>
      <c r="Z5147" s="89"/>
      <c r="AA5147" s="89"/>
      <c r="AB5147" s="89"/>
      <c r="AC5147" s="89"/>
      <c r="AD5147" s="89"/>
      <c r="AE5147" s="89"/>
    </row>
    <row r="5148" spans="5:31" ht="12.75">
      <c r="E5148" s="87"/>
      <c r="F5148" s="87"/>
      <c r="G5148" s="540"/>
      <c r="H5148" s="87"/>
      <c r="I5148" s="89"/>
      <c r="Q5148" s="89"/>
      <c r="R5148" s="89"/>
      <c r="S5148" s="89"/>
      <c r="T5148" s="89"/>
      <c r="U5148" s="89"/>
      <c r="V5148" s="89"/>
      <c r="W5148" s="89"/>
      <c r="X5148" s="89"/>
      <c r="Y5148" s="89"/>
      <c r="Z5148" s="89"/>
      <c r="AA5148" s="89"/>
      <c r="AB5148" s="89"/>
      <c r="AC5148" s="89"/>
      <c r="AD5148" s="89"/>
      <c r="AE5148" s="89"/>
    </row>
    <row r="5149" spans="5:31" ht="12.75">
      <c r="E5149" s="87"/>
      <c r="F5149" s="87"/>
      <c r="G5149" s="540"/>
      <c r="H5149" s="87"/>
      <c r="I5149" s="89"/>
      <c r="Q5149" s="89"/>
      <c r="R5149" s="89"/>
      <c r="S5149" s="89"/>
      <c r="T5149" s="89"/>
      <c r="U5149" s="89"/>
      <c r="V5149" s="89"/>
      <c r="W5149" s="89"/>
      <c r="X5149" s="89"/>
      <c r="Y5149" s="89"/>
      <c r="Z5149" s="89"/>
      <c r="AA5149" s="89"/>
      <c r="AB5149" s="89"/>
      <c r="AC5149" s="89"/>
      <c r="AD5149" s="89"/>
      <c r="AE5149" s="89"/>
    </row>
    <row r="5150" spans="5:31" ht="12.75">
      <c r="E5150" s="87"/>
      <c r="F5150" s="87"/>
      <c r="G5150" s="540"/>
      <c r="H5150" s="87"/>
      <c r="I5150" s="89"/>
      <c r="Q5150" s="89"/>
      <c r="R5150" s="89"/>
      <c r="S5150" s="89"/>
      <c r="T5150" s="89"/>
      <c r="U5150" s="89"/>
      <c r="V5150" s="89"/>
      <c r="W5150" s="89"/>
      <c r="X5150" s="89"/>
      <c r="Y5150" s="89"/>
      <c r="Z5150" s="89"/>
      <c r="AA5150" s="89"/>
      <c r="AB5150" s="89"/>
      <c r="AC5150" s="89"/>
      <c r="AD5150" s="89"/>
      <c r="AE5150" s="89"/>
    </row>
    <row r="5151" spans="5:31" ht="12.75">
      <c r="E5151" s="87"/>
      <c r="F5151" s="87"/>
      <c r="G5151" s="540"/>
      <c r="H5151" s="87"/>
      <c r="I5151" s="89"/>
      <c r="Q5151" s="89"/>
      <c r="R5151" s="89"/>
      <c r="S5151" s="89"/>
      <c r="T5151" s="89"/>
      <c r="U5151" s="89"/>
      <c r="V5151" s="89"/>
      <c r="W5151" s="89"/>
      <c r="X5151" s="89"/>
      <c r="Y5151" s="89"/>
      <c r="Z5151" s="89"/>
      <c r="AA5151" s="89"/>
      <c r="AB5151" s="89"/>
      <c r="AC5151" s="89"/>
      <c r="AD5151" s="89"/>
      <c r="AE5151" s="89"/>
    </row>
    <row r="5152" spans="5:31" ht="12.75">
      <c r="E5152" s="87"/>
      <c r="F5152" s="87"/>
      <c r="G5152" s="540"/>
      <c r="H5152" s="87"/>
      <c r="I5152" s="89"/>
      <c r="Q5152" s="89"/>
      <c r="R5152" s="89"/>
      <c r="S5152" s="89"/>
      <c r="T5152" s="89"/>
      <c r="U5152" s="89"/>
      <c r="V5152" s="89"/>
      <c r="W5152" s="89"/>
      <c r="X5152" s="89"/>
      <c r="Y5152" s="89"/>
      <c r="Z5152" s="89"/>
      <c r="AA5152" s="89"/>
      <c r="AB5152" s="89"/>
      <c r="AC5152" s="89"/>
      <c r="AD5152" s="89"/>
      <c r="AE5152" s="89"/>
    </row>
    <row r="5153" spans="5:31" ht="12.75">
      <c r="E5153" s="87"/>
      <c r="F5153" s="87"/>
      <c r="G5153" s="540"/>
      <c r="H5153" s="87"/>
      <c r="I5153" s="89"/>
      <c r="Q5153" s="89"/>
      <c r="R5153" s="89"/>
      <c r="S5153" s="89"/>
      <c r="T5153" s="89"/>
      <c r="U5153" s="89"/>
      <c r="V5153" s="89"/>
      <c r="W5153" s="89"/>
      <c r="X5153" s="89"/>
      <c r="Y5153" s="89"/>
      <c r="Z5153" s="89"/>
      <c r="AA5153" s="89"/>
      <c r="AB5153" s="89"/>
      <c r="AC5153" s="89"/>
      <c r="AD5153" s="89"/>
      <c r="AE5153" s="89"/>
    </row>
    <row r="5154" spans="5:31" ht="12.75">
      <c r="E5154" s="87"/>
      <c r="F5154" s="87"/>
      <c r="G5154" s="540"/>
      <c r="H5154" s="87"/>
      <c r="I5154" s="89"/>
      <c r="Q5154" s="89"/>
      <c r="R5154" s="89"/>
      <c r="S5154" s="89"/>
      <c r="T5154" s="89"/>
      <c r="U5154" s="89"/>
      <c r="V5154" s="89"/>
      <c r="W5154" s="89"/>
      <c r="X5154" s="89"/>
      <c r="Y5154" s="89"/>
      <c r="Z5154" s="89"/>
      <c r="AA5154" s="89"/>
      <c r="AB5154" s="89"/>
      <c r="AC5154" s="89"/>
      <c r="AD5154" s="89"/>
      <c r="AE5154" s="89"/>
    </row>
    <row r="5155" spans="5:31" ht="12.75">
      <c r="E5155" s="87"/>
      <c r="F5155" s="87"/>
      <c r="G5155" s="540"/>
      <c r="H5155" s="87"/>
      <c r="I5155" s="89"/>
      <c r="Q5155" s="89"/>
      <c r="R5155" s="89"/>
      <c r="S5155" s="89"/>
      <c r="T5155" s="89"/>
      <c r="U5155" s="89"/>
      <c r="V5155" s="89"/>
      <c r="W5155" s="89"/>
      <c r="X5155" s="89"/>
      <c r="Y5155" s="89"/>
      <c r="Z5155" s="89"/>
      <c r="AA5155" s="89"/>
      <c r="AB5155" s="89"/>
      <c r="AC5155" s="89"/>
      <c r="AD5155" s="89"/>
      <c r="AE5155" s="89"/>
    </row>
    <row r="5156" spans="5:31" ht="12.75">
      <c r="E5156" s="87"/>
      <c r="F5156" s="87"/>
      <c r="G5156" s="540"/>
      <c r="H5156" s="87"/>
      <c r="I5156" s="89"/>
      <c r="Q5156" s="89"/>
      <c r="R5156" s="89"/>
      <c r="S5156" s="89"/>
      <c r="T5156" s="89"/>
      <c r="U5156" s="89"/>
      <c r="V5156" s="89"/>
      <c r="W5156" s="89"/>
      <c r="X5156" s="89"/>
      <c r="Y5156" s="89"/>
      <c r="Z5156" s="89"/>
      <c r="AA5156" s="89"/>
      <c r="AB5156" s="89"/>
      <c r="AC5156" s="89"/>
      <c r="AD5156" s="89"/>
      <c r="AE5156" s="89"/>
    </row>
    <row r="5157" spans="5:31" ht="12.75">
      <c r="E5157" s="87"/>
      <c r="F5157" s="87"/>
      <c r="G5157" s="540"/>
      <c r="H5157" s="87"/>
      <c r="I5157" s="89"/>
      <c r="Q5157" s="89"/>
      <c r="R5157" s="89"/>
      <c r="S5157" s="89"/>
      <c r="T5157" s="89"/>
      <c r="U5157" s="89"/>
      <c r="V5157" s="89"/>
      <c r="W5157" s="89"/>
      <c r="X5157" s="89"/>
      <c r="Y5157" s="89"/>
      <c r="Z5157" s="89"/>
      <c r="AA5157" s="89"/>
      <c r="AB5157" s="89"/>
      <c r="AC5157" s="89"/>
      <c r="AD5157" s="89"/>
      <c r="AE5157" s="89"/>
    </row>
    <row r="5158" spans="5:31" ht="12.75">
      <c r="E5158" s="87"/>
      <c r="F5158" s="87"/>
      <c r="G5158" s="540"/>
      <c r="H5158" s="87"/>
      <c r="I5158" s="89"/>
      <c r="Q5158" s="89"/>
      <c r="R5158" s="89"/>
      <c r="S5158" s="89"/>
      <c r="T5158" s="89"/>
      <c r="U5158" s="89"/>
      <c r="V5158" s="89"/>
      <c r="W5158" s="89"/>
      <c r="X5158" s="89"/>
      <c r="Y5158" s="89"/>
      <c r="Z5158" s="89"/>
      <c r="AA5158" s="89"/>
      <c r="AB5158" s="89"/>
      <c r="AC5158" s="89"/>
      <c r="AD5158" s="89"/>
      <c r="AE5158" s="89"/>
    </row>
    <row r="5159" spans="5:31" ht="12.75">
      <c r="E5159" s="87"/>
      <c r="F5159" s="87"/>
      <c r="G5159" s="540"/>
      <c r="H5159" s="87"/>
      <c r="I5159" s="89"/>
      <c r="Q5159" s="89"/>
      <c r="R5159" s="89"/>
      <c r="S5159" s="89"/>
      <c r="T5159" s="89"/>
      <c r="U5159" s="89"/>
      <c r="V5159" s="89"/>
      <c r="W5159" s="89"/>
      <c r="X5159" s="89"/>
      <c r="Y5159" s="89"/>
      <c r="Z5159" s="89"/>
      <c r="AA5159" s="89"/>
      <c r="AB5159" s="89"/>
      <c r="AC5159" s="89"/>
      <c r="AD5159" s="89"/>
      <c r="AE5159" s="89"/>
    </row>
    <row r="5160" spans="5:31" ht="12.75">
      <c r="E5160" s="87"/>
      <c r="F5160" s="87"/>
      <c r="G5160" s="540"/>
      <c r="H5160" s="87"/>
      <c r="I5160" s="89"/>
      <c r="Q5160" s="89"/>
      <c r="R5160" s="89"/>
      <c r="S5160" s="89"/>
      <c r="T5160" s="89"/>
      <c r="U5160" s="89"/>
      <c r="V5160" s="89"/>
      <c r="W5160" s="89"/>
      <c r="X5160" s="89"/>
      <c r="Y5160" s="89"/>
      <c r="Z5160" s="89"/>
      <c r="AA5160" s="89"/>
      <c r="AB5160" s="89"/>
      <c r="AC5160" s="89"/>
      <c r="AD5160" s="89"/>
      <c r="AE5160" s="89"/>
    </row>
    <row r="5161" spans="5:31" ht="12.75">
      <c r="E5161" s="87"/>
      <c r="F5161" s="87"/>
      <c r="G5161" s="540"/>
      <c r="H5161" s="87"/>
      <c r="I5161" s="89"/>
      <c r="Q5161" s="89"/>
      <c r="R5161" s="89"/>
      <c r="S5161" s="89"/>
      <c r="T5161" s="89"/>
      <c r="U5161" s="89"/>
      <c r="V5161" s="89"/>
      <c r="W5161" s="89"/>
      <c r="X5161" s="89"/>
      <c r="Y5161" s="89"/>
      <c r="Z5161" s="89"/>
      <c r="AA5161" s="89"/>
      <c r="AB5161" s="89"/>
      <c r="AC5161" s="89"/>
      <c r="AD5161" s="89"/>
      <c r="AE5161" s="89"/>
    </row>
    <row r="5162" spans="5:31" ht="12.75">
      <c r="E5162" s="87"/>
      <c r="F5162" s="87"/>
      <c r="G5162" s="540"/>
      <c r="H5162" s="87"/>
      <c r="I5162" s="89"/>
      <c r="Q5162" s="89"/>
      <c r="R5162" s="89"/>
      <c r="S5162" s="89"/>
      <c r="T5162" s="89"/>
      <c r="U5162" s="89"/>
      <c r="V5162" s="89"/>
      <c r="W5162" s="89"/>
      <c r="X5162" s="89"/>
      <c r="Y5162" s="89"/>
      <c r="Z5162" s="89"/>
      <c r="AA5162" s="89"/>
      <c r="AB5162" s="89"/>
      <c r="AC5162" s="89"/>
      <c r="AD5162" s="89"/>
      <c r="AE5162" s="89"/>
    </row>
    <row r="5163" spans="5:31" ht="12.75">
      <c r="E5163" s="87"/>
      <c r="F5163" s="87"/>
      <c r="G5163" s="540"/>
      <c r="H5163" s="87"/>
      <c r="I5163" s="89"/>
      <c r="Q5163" s="89"/>
      <c r="R5163" s="89"/>
      <c r="S5163" s="89"/>
      <c r="T5163" s="89"/>
      <c r="U5163" s="89"/>
      <c r="V5163" s="89"/>
      <c r="W5163" s="89"/>
      <c r="X5163" s="89"/>
      <c r="Y5163" s="89"/>
      <c r="Z5163" s="89"/>
      <c r="AA5163" s="89"/>
      <c r="AB5163" s="89"/>
      <c r="AC5163" s="89"/>
      <c r="AD5163" s="89"/>
      <c r="AE5163" s="89"/>
    </row>
    <row r="5164" spans="5:31" ht="12.75">
      <c r="E5164" s="87"/>
      <c r="F5164" s="87"/>
      <c r="G5164" s="540"/>
      <c r="H5164" s="87"/>
      <c r="I5164" s="89"/>
      <c r="Q5164" s="89"/>
      <c r="R5164" s="89"/>
      <c r="S5164" s="89"/>
      <c r="T5164" s="89"/>
      <c r="U5164" s="89"/>
      <c r="V5164" s="89"/>
      <c r="W5164" s="89"/>
      <c r="X5164" s="89"/>
      <c r="Y5164" s="89"/>
      <c r="Z5164" s="89"/>
      <c r="AA5164" s="89"/>
      <c r="AB5164" s="89"/>
      <c r="AC5164" s="89"/>
      <c r="AD5164" s="89"/>
      <c r="AE5164" s="89"/>
    </row>
    <row r="5165" spans="5:31" ht="12.75">
      <c r="E5165" s="87"/>
      <c r="F5165" s="87"/>
      <c r="G5165" s="540"/>
      <c r="H5165" s="87"/>
      <c r="I5165" s="89"/>
      <c r="Q5165" s="89"/>
      <c r="R5165" s="89"/>
      <c r="S5165" s="89"/>
      <c r="T5165" s="89"/>
      <c r="U5165" s="89"/>
      <c r="V5165" s="89"/>
      <c r="W5165" s="89"/>
      <c r="X5165" s="89"/>
      <c r="Y5165" s="89"/>
      <c r="Z5165" s="89"/>
      <c r="AA5165" s="89"/>
      <c r="AB5165" s="89"/>
      <c r="AC5165" s="89"/>
      <c r="AD5165" s="89"/>
      <c r="AE5165" s="89"/>
    </row>
    <row r="5166" spans="5:31" ht="12.75">
      <c r="E5166" s="87"/>
      <c r="F5166" s="87"/>
      <c r="G5166" s="540"/>
      <c r="H5166" s="87"/>
      <c r="I5166" s="89"/>
      <c r="Q5166" s="89"/>
      <c r="R5166" s="89"/>
      <c r="S5166" s="89"/>
      <c r="T5166" s="89"/>
      <c r="U5166" s="89"/>
      <c r="V5166" s="89"/>
      <c r="W5166" s="89"/>
      <c r="X5166" s="89"/>
      <c r="Y5166" s="89"/>
      <c r="Z5166" s="89"/>
      <c r="AA5166" s="89"/>
      <c r="AB5166" s="89"/>
      <c r="AC5166" s="89"/>
      <c r="AD5166" s="89"/>
      <c r="AE5166" s="89"/>
    </row>
    <row r="5167" spans="5:31" ht="12.75">
      <c r="E5167" s="87"/>
      <c r="F5167" s="87"/>
      <c r="G5167" s="540"/>
      <c r="H5167" s="87"/>
      <c r="I5167" s="89"/>
      <c r="Q5167" s="89"/>
      <c r="R5167" s="89"/>
      <c r="S5167" s="89"/>
      <c r="T5167" s="89"/>
      <c r="U5167" s="89"/>
      <c r="V5167" s="89"/>
      <c r="W5167" s="89"/>
      <c r="X5167" s="89"/>
      <c r="Y5167" s="89"/>
      <c r="Z5167" s="89"/>
      <c r="AA5167" s="89"/>
      <c r="AB5167" s="89"/>
      <c r="AC5167" s="89"/>
      <c r="AD5167" s="89"/>
      <c r="AE5167" s="89"/>
    </row>
    <row r="5168" spans="5:31" ht="12.75">
      <c r="E5168" s="87"/>
      <c r="F5168" s="87"/>
      <c r="G5168" s="540"/>
      <c r="H5168" s="87"/>
      <c r="I5168" s="89"/>
      <c r="Q5168" s="89"/>
      <c r="R5168" s="89"/>
      <c r="S5168" s="89"/>
      <c r="T5168" s="89"/>
      <c r="U5168" s="89"/>
      <c r="V5168" s="89"/>
      <c r="W5168" s="89"/>
      <c r="X5168" s="89"/>
      <c r="Y5168" s="89"/>
      <c r="Z5168" s="89"/>
      <c r="AA5168" s="89"/>
      <c r="AB5168" s="89"/>
      <c r="AC5168" s="89"/>
      <c r="AD5168" s="89"/>
      <c r="AE5168" s="89"/>
    </row>
    <row r="5169" spans="5:31" ht="12.75">
      <c r="E5169" s="87"/>
      <c r="F5169" s="87"/>
      <c r="G5169" s="540"/>
      <c r="H5169" s="87"/>
      <c r="I5169" s="89"/>
      <c r="Q5169" s="89"/>
      <c r="R5169" s="89"/>
      <c r="S5169" s="89"/>
      <c r="T5169" s="89"/>
      <c r="U5169" s="89"/>
      <c r="V5169" s="89"/>
      <c r="W5169" s="89"/>
      <c r="X5169" s="89"/>
      <c r="Y5169" s="89"/>
      <c r="Z5169" s="89"/>
      <c r="AA5169" s="89"/>
      <c r="AB5169" s="89"/>
      <c r="AC5169" s="89"/>
      <c r="AD5169" s="89"/>
      <c r="AE5169" s="89"/>
    </row>
    <row r="5170" spans="5:31" ht="12.75">
      <c r="E5170" s="87"/>
      <c r="F5170" s="87"/>
      <c r="G5170" s="540"/>
      <c r="H5170" s="87"/>
      <c r="I5170" s="89"/>
      <c r="Q5170" s="89"/>
      <c r="R5170" s="89"/>
      <c r="S5170" s="89"/>
      <c r="T5170" s="89"/>
      <c r="U5170" s="89"/>
      <c r="V5170" s="89"/>
      <c r="W5170" s="89"/>
      <c r="X5170" s="89"/>
      <c r="Y5170" s="89"/>
      <c r="Z5170" s="89"/>
      <c r="AA5170" s="89"/>
      <c r="AB5170" s="89"/>
      <c r="AC5170" s="89"/>
      <c r="AD5170" s="89"/>
      <c r="AE5170" s="89"/>
    </row>
    <row r="5171" spans="5:31" ht="12.75">
      <c r="E5171" s="87"/>
      <c r="F5171" s="87"/>
      <c r="G5171" s="540"/>
      <c r="H5171" s="87"/>
      <c r="I5171" s="89"/>
      <c r="Q5171" s="89"/>
      <c r="R5171" s="89"/>
      <c r="S5171" s="89"/>
      <c r="T5171" s="89"/>
      <c r="U5171" s="89"/>
      <c r="V5171" s="89"/>
      <c r="W5171" s="89"/>
      <c r="X5171" s="89"/>
      <c r="Y5171" s="89"/>
      <c r="Z5171" s="89"/>
      <c r="AA5171" s="89"/>
      <c r="AB5171" s="89"/>
      <c r="AC5171" s="89"/>
      <c r="AD5171" s="89"/>
      <c r="AE5171" s="89"/>
    </row>
    <row r="5172" spans="5:31" ht="12.75">
      <c r="E5172" s="87"/>
      <c r="F5172" s="87"/>
      <c r="G5172" s="540"/>
      <c r="H5172" s="87"/>
      <c r="I5172" s="89"/>
      <c r="Q5172" s="89"/>
      <c r="R5172" s="89"/>
      <c r="S5172" s="89"/>
      <c r="T5172" s="89"/>
      <c r="U5172" s="89"/>
      <c r="V5172" s="89"/>
      <c r="W5172" s="89"/>
      <c r="X5172" s="89"/>
      <c r="Y5172" s="89"/>
      <c r="Z5172" s="89"/>
      <c r="AA5172" s="89"/>
      <c r="AB5172" s="89"/>
      <c r="AC5172" s="89"/>
      <c r="AD5172" s="89"/>
      <c r="AE5172" s="89"/>
    </row>
    <row r="5173" spans="5:31" ht="12.75">
      <c r="E5173" s="87"/>
      <c r="F5173" s="87"/>
      <c r="G5173" s="540"/>
      <c r="H5173" s="87"/>
      <c r="I5173" s="89"/>
      <c r="Q5173" s="89"/>
      <c r="R5173" s="89"/>
      <c r="S5173" s="89"/>
      <c r="T5173" s="89"/>
      <c r="U5173" s="89"/>
      <c r="V5173" s="89"/>
      <c r="W5173" s="89"/>
      <c r="X5173" s="89"/>
      <c r="Y5173" s="89"/>
      <c r="Z5173" s="89"/>
      <c r="AA5173" s="89"/>
      <c r="AB5173" s="89"/>
      <c r="AC5173" s="89"/>
      <c r="AD5173" s="89"/>
      <c r="AE5173" s="89"/>
    </row>
    <row r="5174" spans="5:31" ht="12.75">
      <c r="E5174" s="87"/>
      <c r="F5174" s="87"/>
      <c r="G5174" s="540"/>
      <c r="H5174" s="87"/>
      <c r="I5174" s="89"/>
      <c r="Q5174" s="89"/>
      <c r="R5174" s="89"/>
      <c r="S5174" s="89"/>
      <c r="T5174" s="89"/>
      <c r="U5174" s="89"/>
      <c r="V5174" s="89"/>
      <c r="W5174" s="89"/>
      <c r="X5174" s="89"/>
      <c r="Y5174" s="89"/>
      <c r="Z5174" s="89"/>
      <c r="AA5174" s="89"/>
      <c r="AB5174" s="89"/>
      <c r="AC5174" s="89"/>
      <c r="AD5174" s="89"/>
      <c r="AE5174" s="89"/>
    </row>
    <row r="5175" spans="5:31" ht="12.75">
      <c r="E5175" s="87"/>
      <c r="F5175" s="87"/>
      <c r="G5175" s="540"/>
      <c r="H5175" s="87"/>
      <c r="I5175" s="89"/>
      <c r="Q5175" s="89"/>
      <c r="R5175" s="89"/>
      <c r="S5175" s="89"/>
      <c r="T5175" s="89"/>
      <c r="U5175" s="89"/>
      <c r="V5175" s="89"/>
      <c r="W5175" s="89"/>
      <c r="X5175" s="89"/>
      <c r="Y5175" s="89"/>
      <c r="Z5175" s="89"/>
      <c r="AA5175" s="89"/>
      <c r="AB5175" s="89"/>
      <c r="AC5175" s="89"/>
      <c r="AD5175" s="89"/>
      <c r="AE5175" s="89"/>
    </row>
    <row r="5176" spans="5:31" ht="12.75">
      <c r="E5176" s="87"/>
      <c r="F5176" s="87"/>
      <c r="G5176" s="540"/>
      <c r="H5176" s="87"/>
      <c r="I5176" s="89"/>
      <c r="Q5176" s="89"/>
      <c r="R5176" s="89"/>
      <c r="S5176" s="89"/>
      <c r="T5176" s="89"/>
      <c r="U5176" s="89"/>
      <c r="V5176" s="89"/>
      <c r="W5176" s="89"/>
      <c r="X5176" s="89"/>
      <c r="Y5176" s="89"/>
      <c r="Z5176" s="89"/>
      <c r="AA5176" s="89"/>
      <c r="AB5176" s="89"/>
      <c r="AC5176" s="89"/>
      <c r="AD5176" s="89"/>
      <c r="AE5176" s="89"/>
    </row>
    <row r="5177" spans="5:31" ht="12.75">
      <c r="E5177" s="87"/>
      <c r="F5177" s="87"/>
      <c r="G5177" s="540"/>
      <c r="H5177" s="87"/>
      <c r="I5177" s="89"/>
      <c r="Q5177" s="89"/>
      <c r="R5177" s="89"/>
      <c r="S5177" s="89"/>
      <c r="T5177" s="89"/>
      <c r="U5177" s="89"/>
      <c r="V5177" s="89"/>
      <c r="W5177" s="89"/>
      <c r="X5177" s="89"/>
      <c r="Y5177" s="89"/>
      <c r="Z5177" s="89"/>
      <c r="AA5177" s="89"/>
      <c r="AB5177" s="89"/>
      <c r="AC5177" s="89"/>
      <c r="AD5177" s="89"/>
      <c r="AE5177" s="89"/>
    </row>
    <row r="5178" spans="5:31" ht="12.75">
      <c r="E5178" s="87"/>
      <c r="F5178" s="87"/>
      <c r="G5178" s="540"/>
      <c r="H5178" s="87"/>
      <c r="I5178" s="89"/>
      <c r="Q5178" s="89"/>
      <c r="R5178" s="89"/>
      <c r="S5178" s="89"/>
      <c r="T5178" s="89"/>
      <c r="U5178" s="89"/>
      <c r="V5178" s="89"/>
      <c r="W5178" s="89"/>
      <c r="X5178" s="89"/>
      <c r="Y5178" s="89"/>
      <c r="Z5178" s="89"/>
      <c r="AA5178" s="89"/>
      <c r="AB5178" s="89"/>
      <c r="AC5178" s="89"/>
      <c r="AD5178" s="89"/>
      <c r="AE5178" s="89"/>
    </row>
    <row r="5179" spans="5:31" ht="12.75">
      <c r="E5179" s="87"/>
      <c r="F5179" s="87"/>
      <c r="G5179" s="540"/>
      <c r="H5179" s="87"/>
      <c r="I5179" s="89"/>
      <c r="Q5179" s="89"/>
      <c r="R5179" s="89"/>
      <c r="S5179" s="89"/>
      <c r="T5179" s="89"/>
      <c r="U5179" s="89"/>
      <c r="V5179" s="89"/>
      <c r="W5179" s="89"/>
      <c r="X5179" s="89"/>
      <c r="Y5179" s="89"/>
      <c r="Z5179" s="89"/>
      <c r="AA5179" s="89"/>
      <c r="AB5179" s="89"/>
      <c r="AC5179" s="89"/>
      <c r="AD5179" s="89"/>
      <c r="AE5179" s="89"/>
    </row>
    <row r="5180" spans="5:31" ht="12.75">
      <c r="E5180" s="87"/>
      <c r="F5180" s="87"/>
      <c r="G5180" s="540"/>
      <c r="H5180" s="87"/>
      <c r="I5180" s="89"/>
      <c r="Q5180" s="89"/>
      <c r="R5180" s="89"/>
      <c r="S5180" s="89"/>
      <c r="T5180" s="89"/>
      <c r="U5180" s="89"/>
      <c r="V5180" s="89"/>
      <c r="W5180" s="89"/>
      <c r="X5180" s="89"/>
      <c r="Y5180" s="89"/>
      <c r="Z5180" s="89"/>
      <c r="AA5180" s="89"/>
      <c r="AB5180" s="89"/>
      <c r="AC5180" s="89"/>
      <c r="AD5180" s="89"/>
      <c r="AE5180" s="89"/>
    </row>
    <row r="5181" spans="5:31" ht="12.75">
      <c r="E5181" s="87"/>
      <c r="F5181" s="87"/>
      <c r="G5181" s="540"/>
      <c r="H5181" s="87"/>
      <c r="I5181" s="89"/>
      <c r="Q5181" s="89"/>
      <c r="R5181" s="89"/>
      <c r="S5181" s="89"/>
      <c r="T5181" s="89"/>
      <c r="U5181" s="89"/>
      <c r="V5181" s="89"/>
      <c r="W5181" s="89"/>
      <c r="X5181" s="89"/>
      <c r="Y5181" s="89"/>
      <c r="Z5181" s="89"/>
      <c r="AA5181" s="89"/>
      <c r="AB5181" s="89"/>
      <c r="AC5181" s="89"/>
      <c r="AD5181" s="89"/>
      <c r="AE5181" s="89"/>
    </row>
    <row r="5182" spans="5:31" ht="12.75">
      <c r="E5182" s="87"/>
      <c r="F5182" s="87"/>
      <c r="G5182" s="540"/>
      <c r="H5182" s="87"/>
      <c r="I5182" s="89"/>
      <c r="Q5182" s="89"/>
      <c r="R5182" s="89"/>
      <c r="S5182" s="89"/>
      <c r="T5182" s="89"/>
      <c r="U5182" s="89"/>
      <c r="V5182" s="89"/>
      <c r="W5182" s="89"/>
      <c r="X5182" s="89"/>
      <c r="Y5182" s="89"/>
      <c r="Z5182" s="89"/>
      <c r="AA5182" s="89"/>
      <c r="AB5182" s="89"/>
      <c r="AC5182" s="89"/>
      <c r="AD5182" s="89"/>
      <c r="AE5182" s="89"/>
    </row>
    <row r="5183" spans="5:31" ht="12.75">
      <c r="E5183" s="87"/>
      <c r="F5183" s="87"/>
      <c r="G5183" s="540"/>
      <c r="H5183" s="87"/>
      <c r="I5183" s="89"/>
      <c r="Q5183" s="89"/>
      <c r="R5183" s="89"/>
      <c r="S5183" s="89"/>
      <c r="T5183" s="89"/>
      <c r="U5183" s="89"/>
      <c r="V5183" s="89"/>
      <c r="W5183" s="89"/>
      <c r="X5183" s="89"/>
      <c r="Y5183" s="89"/>
      <c r="Z5183" s="89"/>
      <c r="AA5183" s="89"/>
      <c r="AB5183" s="89"/>
      <c r="AC5183" s="89"/>
      <c r="AD5183" s="89"/>
      <c r="AE5183" s="89"/>
    </row>
    <row r="5184" spans="5:31" ht="12.75">
      <c r="E5184" s="87"/>
      <c r="F5184" s="87"/>
      <c r="G5184" s="540"/>
      <c r="H5184" s="87"/>
      <c r="I5184" s="89"/>
      <c r="Q5184" s="89"/>
      <c r="R5184" s="89"/>
      <c r="S5184" s="89"/>
      <c r="T5184" s="89"/>
      <c r="U5184" s="89"/>
      <c r="V5184" s="89"/>
      <c r="W5184" s="89"/>
      <c r="X5184" s="89"/>
      <c r="Y5184" s="89"/>
      <c r="Z5184" s="89"/>
      <c r="AA5184" s="89"/>
      <c r="AB5184" s="89"/>
      <c r="AC5184" s="89"/>
      <c r="AD5184" s="89"/>
      <c r="AE5184" s="89"/>
    </row>
    <row r="5185" spans="5:31" ht="12.75">
      <c r="E5185" s="87"/>
      <c r="F5185" s="87"/>
      <c r="G5185" s="540"/>
      <c r="H5185" s="87"/>
      <c r="I5185" s="89"/>
      <c r="Q5185" s="89"/>
      <c r="R5185" s="89"/>
      <c r="S5185" s="89"/>
      <c r="T5185" s="89"/>
      <c r="U5185" s="89"/>
      <c r="V5185" s="89"/>
      <c r="W5185" s="89"/>
      <c r="X5185" s="89"/>
      <c r="Y5185" s="89"/>
      <c r="Z5185" s="89"/>
      <c r="AA5185" s="89"/>
      <c r="AB5185" s="89"/>
      <c r="AC5185" s="89"/>
      <c r="AD5185" s="89"/>
      <c r="AE5185" s="89"/>
    </row>
    <row r="5186" spans="5:31" ht="12.75">
      <c r="E5186" s="87"/>
      <c r="F5186" s="87"/>
      <c r="G5186" s="540"/>
      <c r="H5186" s="87"/>
      <c r="I5186" s="89"/>
      <c r="Q5186" s="89"/>
      <c r="R5186" s="89"/>
      <c r="S5186" s="89"/>
      <c r="T5186" s="89"/>
      <c r="U5186" s="89"/>
      <c r="V5186" s="89"/>
      <c r="W5186" s="89"/>
      <c r="X5186" s="89"/>
      <c r="Y5186" s="89"/>
      <c r="Z5186" s="89"/>
      <c r="AA5186" s="89"/>
      <c r="AB5186" s="89"/>
      <c r="AC5186" s="89"/>
      <c r="AD5186" s="89"/>
      <c r="AE5186" s="89"/>
    </row>
    <row r="5187" spans="5:31" ht="12.75">
      <c r="E5187" s="87"/>
      <c r="F5187" s="87"/>
      <c r="G5187" s="540"/>
      <c r="H5187" s="87"/>
      <c r="I5187" s="89"/>
      <c r="Q5187" s="89"/>
      <c r="R5187" s="89"/>
      <c r="S5187" s="89"/>
      <c r="T5187" s="89"/>
      <c r="U5187" s="89"/>
      <c r="V5187" s="89"/>
      <c r="W5187" s="89"/>
      <c r="X5187" s="89"/>
      <c r="Y5187" s="89"/>
      <c r="Z5187" s="89"/>
      <c r="AA5187" s="89"/>
      <c r="AB5187" s="89"/>
      <c r="AC5187" s="89"/>
      <c r="AD5187" s="89"/>
      <c r="AE5187" s="89"/>
    </row>
    <row r="5188" spans="5:31" ht="12.75">
      <c r="E5188" s="87"/>
      <c r="F5188" s="87"/>
      <c r="G5188" s="540"/>
      <c r="H5188" s="87"/>
      <c r="I5188" s="89"/>
      <c r="Q5188" s="89"/>
      <c r="R5188" s="89"/>
      <c r="S5188" s="89"/>
      <c r="T5188" s="89"/>
      <c r="U5188" s="89"/>
      <c r="V5188" s="89"/>
      <c r="W5188" s="89"/>
      <c r="X5188" s="89"/>
      <c r="Y5188" s="89"/>
      <c r="Z5188" s="89"/>
      <c r="AA5188" s="89"/>
      <c r="AB5188" s="89"/>
      <c r="AC5188" s="89"/>
      <c r="AD5188" s="89"/>
      <c r="AE5188" s="89"/>
    </row>
    <row r="5189" spans="5:31" ht="12.75">
      <c r="E5189" s="87"/>
      <c r="F5189" s="87"/>
      <c r="G5189" s="540"/>
      <c r="H5189" s="87"/>
      <c r="I5189" s="89"/>
      <c r="Q5189" s="89"/>
      <c r="R5189" s="89"/>
      <c r="S5189" s="89"/>
      <c r="T5189" s="89"/>
      <c r="U5189" s="89"/>
      <c r="V5189" s="89"/>
      <c r="W5189" s="89"/>
      <c r="X5189" s="89"/>
      <c r="Y5189" s="89"/>
      <c r="Z5189" s="89"/>
      <c r="AA5189" s="89"/>
      <c r="AB5189" s="89"/>
      <c r="AC5189" s="89"/>
      <c r="AD5189" s="89"/>
      <c r="AE5189" s="89"/>
    </row>
    <row r="5190" spans="5:31" ht="12.75">
      <c r="E5190" s="87"/>
      <c r="F5190" s="87"/>
      <c r="G5190" s="540"/>
      <c r="H5190" s="87"/>
      <c r="I5190" s="89"/>
      <c r="Q5190" s="89"/>
      <c r="R5190" s="89"/>
      <c r="S5190" s="89"/>
      <c r="T5190" s="89"/>
      <c r="U5190" s="89"/>
      <c r="V5190" s="89"/>
      <c r="W5190" s="89"/>
      <c r="X5190" s="89"/>
      <c r="Y5190" s="89"/>
      <c r="Z5190" s="89"/>
      <c r="AA5190" s="89"/>
      <c r="AB5190" s="89"/>
      <c r="AC5190" s="89"/>
      <c r="AD5190" s="89"/>
      <c r="AE5190" s="89"/>
    </row>
    <row r="5191" spans="5:31" ht="12.75">
      <c r="E5191" s="87"/>
      <c r="F5191" s="87"/>
      <c r="G5191" s="540"/>
      <c r="H5191" s="87"/>
      <c r="I5191" s="89"/>
      <c r="Q5191" s="89"/>
      <c r="R5191" s="89"/>
      <c r="S5191" s="89"/>
      <c r="T5191" s="89"/>
      <c r="U5191" s="89"/>
      <c r="V5191" s="89"/>
      <c r="W5191" s="89"/>
      <c r="X5191" s="89"/>
      <c r="Y5191" s="89"/>
      <c r="Z5191" s="89"/>
      <c r="AA5191" s="89"/>
      <c r="AB5191" s="89"/>
      <c r="AC5191" s="89"/>
      <c r="AD5191" s="89"/>
      <c r="AE5191" s="89"/>
    </row>
    <row r="5192" spans="5:31" ht="12.75">
      <c r="E5192" s="87"/>
      <c r="F5192" s="87"/>
      <c r="G5192" s="540"/>
      <c r="H5192" s="87"/>
      <c r="I5192" s="89"/>
      <c r="Q5192" s="89"/>
      <c r="R5192" s="89"/>
      <c r="S5192" s="89"/>
      <c r="T5192" s="89"/>
      <c r="U5192" s="89"/>
      <c r="V5192" s="89"/>
      <c r="W5192" s="89"/>
      <c r="X5192" s="89"/>
      <c r="Y5192" s="89"/>
      <c r="Z5192" s="89"/>
      <c r="AA5192" s="89"/>
      <c r="AB5192" s="89"/>
      <c r="AC5192" s="89"/>
      <c r="AD5192" s="89"/>
      <c r="AE5192" s="89"/>
    </row>
    <row r="5193" spans="5:31" ht="12.75">
      <c r="E5193" s="87"/>
      <c r="F5193" s="87"/>
      <c r="G5193" s="540"/>
      <c r="H5193" s="87"/>
      <c r="I5193" s="89"/>
      <c r="Q5193" s="89"/>
      <c r="R5193" s="89"/>
      <c r="S5193" s="89"/>
      <c r="T5193" s="89"/>
      <c r="U5193" s="89"/>
      <c r="V5193" s="89"/>
      <c r="W5193" s="89"/>
      <c r="X5193" s="89"/>
      <c r="Y5193" s="89"/>
      <c r="Z5193" s="89"/>
      <c r="AA5193" s="89"/>
      <c r="AB5193" s="89"/>
      <c r="AC5193" s="89"/>
      <c r="AD5193" s="89"/>
      <c r="AE5193" s="89"/>
    </row>
    <row r="5194" spans="5:31" ht="12.75">
      <c r="E5194" s="87"/>
      <c r="F5194" s="87"/>
      <c r="G5194" s="540"/>
      <c r="H5194" s="87"/>
      <c r="I5194" s="89"/>
      <c r="Q5194" s="89"/>
      <c r="R5194" s="89"/>
      <c r="S5194" s="89"/>
      <c r="T5194" s="89"/>
      <c r="U5194" s="89"/>
      <c r="V5194" s="89"/>
      <c r="W5194" s="89"/>
      <c r="X5194" s="89"/>
      <c r="Y5194" s="89"/>
      <c r="Z5194" s="89"/>
      <c r="AA5194" s="89"/>
      <c r="AB5194" s="89"/>
      <c r="AC5194" s="89"/>
      <c r="AD5194" s="89"/>
      <c r="AE5194" s="89"/>
    </row>
    <row r="5195" spans="5:31" ht="12.75">
      <c r="E5195" s="87"/>
      <c r="F5195" s="87"/>
      <c r="G5195" s="540"/>
      <c r="H5195" s="87"/>
      <c r="I5195" s="89"/>
      <c r="Q5195" s="89"/>
      <c r="R5195" s="89"/>
      <c r="S5195" s="89"/>
      <c r="T5195" s="89"/>
      <c r="U5195" s="89"/>
      <c r="V5195" s="89"/>
      <c r="W5195" s="89"/>
      <c r="X5195" s="89"/>
      <c r="Y5195" s="89"/>
      <c r="Z5195" s="89"/>
      <c r="AA5195" s="89"/>
      <c r="AB5195" s="89"/>
      <c r="AC5195" s="89"/>
      <c r="AD5195" s="89"/>
      <c r="AE5195" s="89"/>
    </row>
    <row r="5196" spans="5:31" ht="12.75">
      <c r="E5196" s="87"/>
      <c r="F5196" s="87"/>
      <c r="G5196" s="540"/>
      <c r="H5196" s="87"/>
      <c r="I5196" s="89"/>
      <c r="Q5196" s="89"/>
      <c r="R5196" s="89"/>
      <c r="S5196" s="89"/>
      <c r="T5196" s="89"/>
      <c r="U5196" s="89"/>
      <c r="V5196" s="89"/>
      <c r="W5196" s="89"/>
      <c r="X5196" s="89"/>
      <c r="Y5196" s="89"/>
      <c r="Z5196" s="89"/>
      <c r="AA5196" s="89"/>
      <c r="AB5196" s="89"/>
      <c r="AC5196" s="89"/>
      <c r="AD5196" s="89"/>
      <c r="AE5196" s="89"/>
    </row>
    <row r="5197" spans="5:31" ht="12.75">
      <c r="E5197" s="87"/>
      <c r="F5197" s="87"/>
      <c r="G5197" s="540"/>
      <c r="H5197" s="87"/>
      <c r="I5197" s="89"/>
      <c r="Q5197" s="89"/>
      <c r="R5197" s="89"/>
      <c r="S5197" s="89"/>
      <c r="T5197" s="89"/>
      <c r="U5197" s="89"/>
      <c r="V5197" s="89"/>
      <c r="W5197" s="89"/>
      <c r="X5197" s="89"/>
      <c r="Y5197" s="89"/>
      <c r="Z5197" s="89"/>
      <c r="AA5197" s="89"/>
      <c r="AB5197" s="89"/>
      <c r="AC5197" s="89"/>
      <c r="AD5197" s="89"/>
      <c r="AE5197" s="89"/>
    </row>
    <row r="5198" spans="5:31" ht="12.75">
      <c r="E5198" s="87"/>
      <c r="F5198" s="87"/>
      <c r="G5198" s="540"/>
      <c r="H5198" s="87"/>
      <c r="I5198" s="89"/>
      <c r="Q5198" s="89"/>
      <c r="R5198" s="89"/>
      <c r="S5198" s="89"/>
      <c r="T5198" s="89"/>
      <c r="U5198" s="89"/>
      <c r="V5198" s="89"/>
      <c r="W5198" s="89"/>
      <c r="X5198" s="89"/>
      <c r="Y5198" s="89"/>
      <c r="Z5198" s="89"/>
      <c r="AA5198" s="89"/>
      <c r="AB5198" s="89"/>
      <c r="AC5198" s="89"/>
      <c r="AD5198" s="89"/>
      <c r="AE5198" s="89"/>
    </row>
    <row r="5199" spans="5:31" ht="12.75">
      <c r="E5199" s="87"/>
      <c r="F5199" s="87"/>
      <c r="G5199" s="540"/>
      <c r="H5199" s="87"/>
      <c r="I5199" s="89"/>
      <c r="Q5199" s="89"/>
      <c r="R5199" s="89"/>
      <c r="S5199" s="89"/>
      <c r="T5199" s="89"/>
      <c r="U5199" s="89"/>
      <c r="V5199" s="89"/>
      <c r="W5199" s="89"/>
      <c r="X5199" s="89"/>
      <c r="Y5199" s="89"/>
      <c r="Z5199" s="89"/>
      <c r="AA5199" s="89"/>
      <c r="AB5199" s="89"/>
      <c r="AC5199" s="89"/>
      <c r="AD5199" s="89"/>
      <c r="AE5199" s="89"/>
    </row>
    <row r="5200" spans="5:31" ht="12.75">
      <c r="E5200" s="87"/>
      <c r="F5200" s="87"/>
      <c r="G5200" s="540"/>
      <c r="H5200" s="87"/>
      <c r="I5200" s="89"/>
      <c r="Q5200" s="89"/>
      <c r="R5200" s="89"/>
      <c r="S5200" s="89"/>
      <c r="T5200" s="89"/>
      <c r="U5200" s="89"/>
      <c r="V5200" s="89"/>
      <c r="W5200" s="89"/>
      <c r="X5200" s="89"/>
      <c r="Y5200" s="89"/>
      <c r="Z5200" s="89"/>
      <c r="AA5200" s="89"/>
      <c r="AB5200" s="89"/>
      <c r="AC5200" s="89"/>
      <c r="AD5200" s="89"/>
      <c r="AE5200" s="89"/>
    </row>
    <row r="5201" spans="5:31" ht="12.75">
      <c r="E5201" s="87"/>
      <c r="F5201" s="87"/>
      <c r="G5201" s="540"/>
      <c r="H5201" s="87"/>
      <c r="I5201" s="89"/>
      <c r="Q5201" s="89"/>
      <c r="R5201" s="89"/>
      <c r="S5201" s="89"/>
      <c r="T5201" s="89"/>
      <c r="U5201" s="89"/>
      <c r="V5201" s="89"/>
      <c r="W5201" s="89"/>
      <c r="X5201" s="89"/>
      <c r="Y5201" s="89"/>
      <c r="Z5201" s="89"/>
      <c r="AA5201" s="89"/>
      <c r="AB5201" s="89"/>
      <c r="AC5201" s="89"/>
      <c r="AD5201" s="89"/>
      <c r="AE5201" s="89"/>
    </row>
    <row r="5202" spans="5:31" ht="12.75">
      <c r="E5202" s="87"/>
      <c r="F5202" s="87"/>
      <c r="G5202" s="540"/>
      <c r="H5202" s="87"/>
      <c r="I5202" s="89"/>
      <c r="Q5202" s="89"/>
      <c r="R5202" s="89"/>
      <c r="S5202" s="89"/>
      <c r="T5202" s="89"/>
      <c r="U5202" s="89"/>
      <c r="V5202" s="89"/>
      <c r="W5202" s="89"/>
      <c r="X5202" s="89"/>
      <c r="Y5202" s="89"/>
      <c r="Z5202" s="89"/>
      <c r="AA5202" s="89"/>
      <c r="AB5202" s="89"/>
      <c r="AC5202" s="89"/>
      <c r="AD5202" s="89"/>
      <c r="AE5202" s="89"/>
    </row>
    <row r="5203" spans="5:31" ht="12.75">
      <c r="E5203" s="87"/>
      <c r="F5203" s="87"/>
      <c r="G5203" s="540"/>
      <c r="H5203" s="87"/>
      <c r="I5203" s="89"/>
      <c r="Q5203" s="89"/>
      <c r="R5203" s="89"/>
      <c r="S5203" s="89"/>
      <c r="T5203" s="89"/>
      <c r="U5203" s="89"/>
      <c r="V5203" s="89"/>
      <c r="W5203" s="89"/>
      <c r="X5203" s="89"/>
      <c r="Y5203" s="89"/>
      <c r="Z5203" s="89"/>
      <c r="AA5203" s="89"/>
      <c r="AB5203" s="89"/>
      <c r="AC5203" s="89"/>
      <c r="AD5203" s="89"/>
      <c r="AE5203" s="89"/>
    </row>
    <row r="5204" spans="5:31" ht="12.75">
      <c r="E5204" s="87"/>
      <c r="F5204" s="87"/>
      <c r="G5204" s="540"/>
      <c r="H5204" s="87"/>
      <c r="I5204" s="89"/>
      <c r="Q5204" s="89"/>
      <c r="R5204" s="89"/>
      <c r="S5204" s="89"/>
      <c r="T5204" s="89"/>
      <c r="U5204" s="89"/>
      <c r="V5204" s="89"/>
      <c r="W5204" s="89"/>
      <c r="X5204" s="89"/>
      <c r="Y5204" s="89"/>
      <c r="Z5204" s="89"/>
      <c r="AA5204" s="89"/>
      <c r="AB5204" s="89"/>
      <c r="AC5204" s="89"/>
      <c r="AD5204" s="89"/>
      <c r="AE5204" s="89"/>
    </row>
    <row r="5205" spans="5:31" ht="12.75">
      <c r="E5205" s="87"/>
      <c r="F5205" s="87"/>
      <c r="G5205" s="540"/>
      <c r="H5205" s="87"/>
      <c r="I5205" s="89"/>
      <c r="Q5205" s="89"/>
      <c r="R5205" s="89"/>
      <c r="S5205" s="89"/>
      <c r="T5205" s="89"/>
      <c r="U5205" s="89"/>
      <c r="V5205" s="89"/>
      <c r="W5205" s="89"/>
      <c r="X5205" s="89"/>
      <c r="Y5205" s="89"/>
      <c r="Z5205" s="89"/>
      <c r="AA5205" s="89"/>
      <c r="AB5205" s="89"/>
      <c r="AC5205" s="89"/>
      <c r="AD5205" s="89"/>
      <c r="AE5205" s="89"/>
    </row>
    <row r="5206" spans="5:31" ht="12.75">
      <c r="E5206" s="87"/>
      <c r="F5206" s="87"/>
      <c r="G5206" s="540"/>
      <c r="H5206" s="87"/>
      <c r="I5206" s="89"/>
      <c r="Q5206" s="89"/>
      <c r="R5206" s="89"/>
      <c r="S5206" s="89"/>
      <c r="T5206" s="89"/>
      <c r="U5206" s="89"/>
      <c r="V5206" s="89"/>
      <c r="W5206" s="89"/>
      <c r="X5206" s="89"/>
      <c r="Y5206" s="89"/>
      <c r="Z5206" s="89"/>
      <c r="AA5206" s="89"/>
      <c r="AB5206" s="89"/>
      <c r="AC5206" s="89"/>
      <c r="AD5206" s="89"/>
      <c r="AE5206" s="89"/>
    </row>
    <row r="5207" spans="5:31" ht="12.75">
      <c r="E5207" s="87"/>
      <c r="F5207" s="87"/>
      <c r="G5207" s="540"/>
      <c r="H5207" s="87"/>
      <c r="I5207" s="89"/>
      <c r="Q5207" s="89"/>
      <c r="R5207" s="89"/>
      <c r="S5207" s="89"/>
      <c r="T5207" s="89"/>
      <c r="U5207" s="89"/>
      <c r="V5207" s="89"/>
      <c r="W5207" s="89"/>
      <c r="X5207" s="89"/>
      <c r="Y5207" s="89"/>
      <c r="Z5207" s="89"/>
      <c r="AA5207" s="89"/>
      <c r="AB5207" s="89"/>
      <c r="AC5207" s="89"/>
      <c r="AD5207" s="89"/>
      <c r="AE5207" s="89"/>
    </row>
    <row r="5208" spans="5:31" ht="12.75">
      <c r="E5208" s="87"/>
      <c r="F5208" s="87"/>
      <c r="G5208" s="540"/>
      <c r="H5208" s="87"/>
      <c r="I5208" s="89"/>
      <c r="Q5208" s="89"/>
      <c r="R5208" s="89"/>
      <c r="S5208" s="89"/>
      <c r="T5208" s="89"/>
      <c r="U5208" s="89"/>
      <c r="V5208" s="89"/>
      <c r="W5208" s="89"/>
      <c r="X5208" s="89"/>
      <c r="Y5208" s="89"/>
      <c r="Z5208" s="89"/>
      <c r="AA5208" s="89"/>
      <c r="AB5208" s="89"/>
      <c r="AC5208" s="89"/>
      <c r="AD5208" s="89"/>
      <c r="AE5208" s="89"/>
    </row>
    <row r="5209" spans="5:31" ht="12.75">
      <c r="E5209" s="87"/>
      <c r="F5209" s="87"/>
      <c r="G5209" s="540"/>
      <c r="H5209" s="87"/>
      <c r="I5209" s="89"/>
      <c r="Q5209" s="89"/>
      <c r="R5209" s="89"/>
      <c r="S5209" s="89"/>
      <c r="T5209" s="89"/>
      <c r="U5209" s="89"/>
      <c r="V5209" s="89"/>
      <c r="W5209" s="89"/>
      <c r="X5209" s="89"/>
      <c r="Y5209" s="89"/>
      <c r="Z5209" s="89"/>
      <c r="AA5209" s="89"/>
      <c r="AB5209" s="89"/>
      <c r="AC5209" s="89"/>
      <c r="AD5209" s="89"/>
      <c r="AE5209" s="89"/>
    </row>
    <row r="5210" spans="5:31" ht="12.75">
      <c r="E5210" s="87"/>
      <c r="F5210" s="87"/>
      <c r="G5210" s="540"/>
      <c r="H5210" s="87"/>
      <c r="I5210" s="89"/>
      <c r="Q5210" s="89"/>
      <c r="R5210" s="89"/>
      <c r="S5210" s="89"/>
      <c r="T5210" s="89"/>
      <c r="U5210" s="89"/>
      <c r="V5210" s="89"/>
      <c r="W5210" s="89"/>
      <c r="X5210" s="89"/>
      <c r="Y5210" s="89"/>
      <c r="Z5210" s="89"/>
      <c r="AA5210" s="89"/>
      <c r="AB5210" s="89"/>
      <c r="AC5210" s="89"/>
      <c r="AD5210" s="89"/>
      <c r="AE5210" s="89"/>
    </row>
    <row r="5211" spans="5:31" ht="12.75">
      <c r="E5211" s="87"/>
      <c r="F5211" s="87"/>
      <c r="G5211" s="540"/>
      <c r="H5211" s="87"/>
      <c r="I5211" s="89"/>
      <c r="Q5211" s="89"/>
      <c r="R5211" s="89"/>
      <c r="S5211" s="89"/>
      <c r="T5211" s="89"/>
      <c r="U5211" s="89"/>
      <c r="V5211" s="89"/>
      <c r="W5211" s="89"/>
      <c r="X5211" s="89"/>
      <c r="Y5211" s="89"/>
      <c r="Z5211" s="89"/>
      <c r="AA5211" s="89"/>
      <c r="AB5211" s="89"/>
      <c r="AC5211" s="89"/>
      <c r="AD5211" s="89"/>
      <c r="AE5211" s="89"/>
    </row>
    <row r="5212" spans="5:31" ht="12.75">
      <c r="E5212" s="87"/>
      <c r="F5212" s="87"/>
      <c r="G5212" s="540"/>
      <c r="H5212" s="87"/>
      <c r="I5212" s="89"/>
      <c r="Q5212" s="89"/>
      <c r="R5212" s="89"/>
      <c r="S5212" s="89"/>
      <c r="T5212" s="89"/>
      <c r="U5212" s="89"/>
      <c r="V5212" s="89"/>
      <c r="W5212" s="89"/>
      <c r="X5212" s="89"/>
      <c r="Y5212" s="89"/>
      <c r="Z5212" s="89"/>
      <c r="AA5212" s="89"/>
      <c r="AB5212" s="89"/>
      <c r="AC5212" s="89"/>
      <c r="AD5212" s="89"/>
      <c r="AE5212" s="89"/>
    </row>
    <row r="5213" spans="5:31" ht="12.75">
      <c r="E5213" s="87"/>
      <c r="F5213" s="87"/>
      <c r="G5213" s="540"/>
      <c r="H5213" s="87"/>
      <c r="I5213" s="89"/>
      <c r="Q5213" s="89"/>
      <c r="R5213" s="89"/>
      <c r="S5213" s="89"/>
      <c r="T5213" s="89"/>
      <c r="U5213" s="89"/>
      <c r="V5213" s="89"/>
      <c r="W5213" s="89"/>
      <c r="X5213" s="89"/>
      <c r="Y5213" s="89"/>
      <c r="Z5213" s="89"/>
      <c r="AA5213" s="89"/>
      <c r="AB5213" s="89"/>
      <c r="AC5213" s="89"/>
      <c r="AD5213" s="89"/>
      <c r="AE5213" s="89"/>
    </row>
    <row r="5214" spans="5:31" ht="12.75">
      <c r="E5214" s="87"/>
      <c r="F5214" s="87"/>
      <c r="G5214" s="540"/>
      <c r="H5214" s="87"/>
      <c r="I5214" s="89"/>
      <c r="Q5214" s="89"/>
      <c r="R5214" s="89"/>
      <c r="S5214" s="89"/>
      <c r="T5214" s="89"/>
      <c r="U5214" s="89"/>
      <c r="V5214" s="89"/>
      <c r="W5214" s="89"/>
      <c r="X5214" s="89"/>
      <c r="Y5214" s="89"/>
      <c r="Z5214" s="89"/>
      <c r="AA5214" s="89"/>
      <c r="AB5214" s="89"/>
      <c r="AC5214" s="89"/>
      <c r="AD5214" s="89"/>
      <c r="AE5214" s="89"/>
    </row>
    <row r="5215" spans="5:31" ht="12.75">
      <c r="E5215" s="87"/>
      <c r="F5215" s="87"/>
      <c r="G5215" s="540"/>
      <c r="H5215" s="87"/>
      <c r="I5215" s="89"/>
      <c r="Q5215" s="89"/>
      <c r="R5215" s="89"/>
      <c r="S5215" s="89"/>
      <c r="T5215" s="89"/>
      <c r="U5215" s="89"/>
      <c r="V5215" s="89"/>
      <c r="W5215" s="89"/>
      <c r="X5215" s="89"/>
      <c r="Y5215" s="89"/>
      <c r="Z5215" s="89"/>
      <c r="AA5215" s="89"/>
      <c r="AB5215" s="89"/>
      <c r="AC5215" s="89"/>
      <c r="AD5215" s="89"/>
      <c r="AE5215" s="89"/>
    </row>
    <row r="5216" spans="5:31" ht="12.75">
      <c r="E5216" s="87"/>
      <c r="F5216" s="87"/>
      <c r="G5216" s="540"/>
      <c r="H5216" s="87"/>
      <c r="I5216" s="89"/>
      <c r="Q5216" s="89"/>
      <c r="R5216" s="89"/>
      <c r="S5216" s="89"/>
      <c r="T5216" s="89"/>
      <c r="U5216" s="89"/>
      <c r="V5216" s="89"/>
      <c r="W5216" s="89"/>
      <c r="X5216" s="89"/>
      <c r="Y5216" s="89"/>
      <c r="Z5216" s="89"/>
      <c r="AA5216" s="89"/>
      <c r="AB5216" s="89"/>
      <c r="AC5216" s="89"/>
      <c r="AD5216" s="89"/>
      <c r="AE5216" s="89"/>
    </row>
    <row r="5217" spans="5:31" ht="12.75">
      <c r="E5217" s="87"/>
      <c r="F5217" s="87"/>
      <c r="G5217" s="540"/>
      <c r="H5217" s="87"/>
      <c r="I5217" s="89"/>
      <c r="Q5217" s="89"/>
      <c r="R5217" s="89"/>
      <c r="S5217" s="89"/>
      <c r="T5217" s="89"/>
      <c r="U5217" s="89"/>
      <c r="V5217" s="89"/>
      <c r="W5217" s="89"/>
      <c r="X5217" s="89"/>
      <c r="Y5217" s="89"/>
      <c r="Z5217" s="89"/>
      <c r="AA5217" s="89"/>
      <c r="AB5217" s="89"/>
      <c r="AC5217" s="89"/>
      <c r="AD5217" s="89"/>
      <c r="AE5217" s="89"/>
    </row>
    <row r="5218" spans="5:31" ht="12.75">
      <c r="E5218" s="87"/>
      <c r="F5218" s="87"/>
      <c r="G5218" s="540"/>
      <c r="H5218" s="87"/>
      <c r="I5218" s="89"/>
      <c r="Q5218" s="89"/>
      <c r="R5218" s="89"/>
      <c r="S5218" s="89"/>
      <c r="T5218" s="89"/>
      <c r="U5218" s="89"/>
      <c r="V5218" s="89"/>
      <c r="W5218" s="89"/>
      <c r="X5218" s="89"/>
      <c r="Y5218" s="89"/>
      <c r="Z5218" s="89"/>
      <c r="AA5218" s="89"/>
      <c r="AB5218" s="89"/>
      <c r="AC5218" s="89"/>
      <c r="AD5218" s="89"/>
      <c r="AE5218" s="89"/>
    </row>
    <row r="5219" spans="5:31" ht="12.75">
      <c r="E5219" s="87"/>
      <c r="F5219" s="87"/>
      <c r="G5219" s="540"/>
      <c r="H5219" s="87"/>
      <c r="I5219" s="89"/>
      <c r="Q5219" s="89"/>
      <c r="R5219" s="89"/>
      <c r="S5219" s="89"/>
      <c r="T5219" s="89"/>
      <c r="U5219" s="89"/>
      <c r="V5219" s="89"/>
      <c r="W5219" s="89"/>
      <c r="X5219" s="89"/>
      <c r="Y5219" s="89"/>
      <c r="Z5219" s="89"/>
      <c r="AA5219" s="89"/>
      <c r="AB5219" s="89"/>
      <c r="AC5219" s="89"/>
      <c r="AD5219" s="89"/>
      <c r="AE5219" s="89"/>
    </row>
    <row r="5220" spans="5:31" ht="12.75">
      <c r="E5220" s="87"/>
      <c r="F5220" s="87"/>
      <c r="G5220" s="540"/>
      <c r="H5220" s="87"/>
      <c r="I5220" s="89"/>
      <c r="Q5220" s="89"/>
      <c r="R5220" s="89"/>
      <c r="S5220" s="89"/>
      <c r="T5220" s="89"/>
      <c r="U5220" s="89"/>
      <c r="V5220" s="89"/>
      <c r="W5220" s="89"/>
      <c r="X5220" s="89"/>
      <c r="Y5220" s="89"/>
      <c r="Z5220" s="89"/>
      <c r="AA5220" s="89"/>
      <c r="AB5220" s="89"/>
      <c r="AC5220" s="89"/>
      <c r="AD5220" s="89"/>
      <c r="AE5220" s="89"/>
    </row>
    <row r="5221" spans="5:31" ht="12.75">
      <c r="E5221" s="87"/>
      <c r="F5221" s="87"/>
      <c r="G5221" s="540"/>
      <c r="H5221" s="87"/>
      <c r="I5221" s="89"/>
      <c r="Q5221" s="89"/>
      <c r="R5221" s="89"/>
      <c r="S5221" s="89"/>
      <c r="T5221" s="89"/>
      <c r="U5221" s="89"/>
      <c r="V5221" s="89"/>
      <c r="W5221" s="89"/>
      <c r="X5221" s="89"/>
      <c r="Y5221" s="89"/>
      <c r="Z5221" s="89"/>
      <c r="AA5221" s="89"/>
      <c r="AB5221" s="89"/>
      <c r="AC5221" s="89"/>
      <c r="AD5221" s="89"/>
      <c r="AE5221" s="89"/>
    </row>
    <row r="5222" spans="5:31" ht="12.75">
      <c r="E5222" s="87"/>
      <c r="F5222" s="87"/>
      <c r="G5222" s="540"/>
      <c r="H5222" s="87"/>
      <c r="I5222" s="89"/>
      <c r="Q5222" s="89"/>
      <c r="R5222" s="89"/>
      <c r="S5222" s="89"/>
      <c r="T5222" s="89"/>
      <c r="U5222" s="89"/>
      <c r="V5222" s="89"/>
      <c r="W5222" s="89"/>
      <c r="X5222" s="89"/>
      <c r="Y5222" s="89"/>
      <c r="Z5222" s="89"/>
      <c r="AA5222" s="89"/>
      <c r="AB5222" s="89"/>
      <c r="AC5222" s="89"/>
      <c r="AD5222" s="89"/>
      <c r="AE5222" s="89"/>
    </row>
    <row r="5223" spans="5:31" ht="12.75">
      <c r="E5223" s="87"/>
      <c r="F5223" s="87"/>
      <c r="G5223" s="540"/>
      <c r="H5223" s="87"/>
      <c r="I5223" s="89"/>
      <c r="Q5223" s="89"/>
      <c r="R5223" s="89"/>
      <c r="S5223" s="89"/>
      <c r="T5223" s="89"/>
      <c r="U5223" s="89"/>
      <c r="V5223" s="89"/>
      <c r="W5223" s="89"/>
      <c r="X5223" s="89"/>
      <c r="Y5223" s="89"/>
      <c r="Z5223" s="89"/>
      <c r="AA5223" s="89"/>
      <c r="AB5223" s="89"/>
      <c r="AC5223" s="89"/>
      <c r="AD5223" s="89"/>
      <c r="AE5223" s="89"/>
    </row>
    <row r="5224" spans="5:31" ht="12.75">
      <c r="E5224" s="87"/>
      <c r="F5224" s="87"/>
      <c r="G5224" s="540"/>
      <c r="H5224" s="87"/>
      <c r="I5224" s="89"/>
      <c r="Q5224" s="89"/>
      <c r="R5224" s="89"/>
      <c r="S5224" s="89"/>
      <c r="T5224" s="89"/>
      <c r="U5224" s="89"/>
      <c r="V5224" s="89"/>
      <c r="W5224" s="89"/>
      <c r="X5224" s="89"/>
      <c r="Y5224" s="89"/>
      <c r="Z5224" s="89"/>
      <c r="AA5224" s="89"/>
      <c r="AB5224" s="89"/>
      <c r="AC5224" s="89"/>
      <c r="AD5224" s="89"/>
      <c r="AE5224" s="89"/>
    </row>
    <row r="5225" spans="5:31" ht="12.75">
      <c r="E5225" s="87"/>
      <c r="F5225" s="87"/>
      <c r="G5225" s="540"/>
      <c r="H5225" s="87"/>
      <c r="I5225" s="89"/>
      <c r="Q5225" s="89"/>
      <c r="R5225" s="89"/>
      <c r="S5225" s="89"/>
      <c r="T5225" s="89"/>
      <c r="U5225" s="89"/>
      <c r="V5225" s="89"/>
      <c r="W5225" s="89"/>
      <c r="X5225" s="89"/>
      <c r="Y5225" s="89"/>
      <c r="Z5225" s="89"/>
      <c r="AA5225" s="89"/>
      <c r="AB5225" s="89"/>
      <c r="AC5225" s="89"/>
      <c r="AD5225" s="89"/>
      <c r="AE5225" s="89"/>
    </row>
    <row r="5226" spans="5:31" ht="12.75">
      <c r="E5226" s="87"/>
      <c r="F5226" s="87"/>
      <c r="G5226" s="540"/>
      <c r="H5226" s="87"/>
      <c r="I5226" s="89"/>
      <c r="Q5226" s="89"/>
      <c r="R5226" s="89"/>
      <c r="S5226" s="89"/>
      <c r="T5226" s="89"/>
      <c r="U5226" s="89"/>
      <c r="V5226" s="89"/>
      <c r="W5226" s="89"/>
      <c r="X5226" s="89"/>
      <c r="Y5226" s="89"/>
      <c r="Z5226" s="89"/>
      <c r="AA5226" s="89"/>
      <c r="AB5226" s="89"/>
      <c r="AC5226" s="89"/>
      <c r="AD5226" s="89"/>
      <c r="AE5226" s="89"/>
    </row>
    <row r="5227" spans="5:31" ht="12.75">
      <c r="E5227" s="87"/>
      <c r="F5227" s="87"/>
      <c r="G5227" s="540"/>
      <c r="H5227" s="87"/>
      <c r="I5227" s="89"/>
      <c r="Q5227" s="89"/>
      <c r="R5227" s="89"/>
      <c r="S5227" s="89"/>
      <c r="T5227" s="89"/>
      <c r="U5227" s="89"/>
      <c r="V5227" s="89"/>
      <c r="W5227" s="89"/>
      <c r="X5227" s="89"/>
      <c r="Y5227" s="89"/>
      <c r="Z5227" s="89"/>
      <c r="AA5227" s="89"/>
      <c r="AB5227" s="89"/>
      <c r="AC5227" s="89"/>
      <c r="AD5227" s="89"/>
      <c r="AE5227" s="89"/>
    </row>
    <row r="5228" spans="5:31" ht="12.75">
      <c r="E5228" s="87"/>
      <c r="F5228" s="87"/>
      <c r="G5228" s="540"/>
      <c r="H5228" s="87"/>
      <c r="I5228" s="89"/>
      <c r="Q5228" s="89"/>
      <c r="R5228" s="89"/>
      <c r="S5228" s="89"/>
      <c r="T5228" s="89"/>
      <c r="U5228" s="89"/>
      <c r="V5228" s="89"/>
      <c r="W5228" s="89"/>
      <c r="X5228" s="89"/>
      <c r="Y5228" s="89"/>
      <c r="Z5228" s="89"/>
      <c r="AA5228" s="89"/>
      <c r="AB5228" s="89"/>
      <c r="AC5228" s="89"/>
      <c r="AD5228" s="89"/>
      <c r="AE5228" s="89"/>
    </row>
    <row r="5229" spans="5:31" ht="12.75">
      <c r="E5229" s="87"/>
      <c r="F5229" s="87"/>
      <c r="G5229" s="540"/>
      <c r="H5229" s="87"/>
      <c r="I5229" s="89"/>
      <c r="Q5229" s="89"/>
      <c r="R5229" s="89"/>
      <c r="S5229" s="89"/>
      <c r="T5229" s="89"/>
      <c r="U5229" s="89"/>
      <c r="V5229" s="89"/>
      <c r="W5229" s="89"/>
      <c r="X5229" s="89"/>
      <c r="Y5229" s="89"/>
      <c r="Z5229" s="89"/>
      <c r="AA5229" s="89"/>
      <c r="AB5229" s="89"/>
      <c r="AC5229" s="89"/>
      <c r="AD5229" s="89"/>
      <c r="AE5229" s="89"/>
    </row>
    <row r="5230" spans="5:31" ht="12.75">
      <c r="E5230" s="87"/>
      <c r="F5230" s="87"/>
      <c r="G5230" s="540"/>
      <c r="H5230" s="87"/>
      <c r="I5230" s="89"/>
      <c r="Q5230" s="89"/>
      <c r="R5230" s="89"/>
      <c r="S5230" s="89"/>
      <c r="T5230" s="89"/>
      <c r="U5230" s="89"/>
      <c r="V5230" s="89"/>
      <c r="W5230" s="89"/>
      <c r="X5230" s="89"/>
      <c r="Y5230" s="89"/>
      <c r="Z5230" s="89"/>
      <c r="AA5230" s="89"/>
      <c r="AB5230" s="89"/>
      <c r="AC5230" s="89"/>
      <c r="AD5230" s="89"/>
      <c r="AE5230" s="89"/>
    </row>
    <row r="5231" spans="5:31" ht="12.75">
      <c r="E5231" s="87"/>
      <c r="F5231" s="87"/>
      <c r="G5231" s="540"/>
      <c r="H5231" s="87"/>
      <c r="I5231" s="89"/>
      <c r="Q5231" s="89"/>
      <c r="R5231" s="89"/>
      <c r="S5231" s="89"/>
      <c r="T5231" s="89"/>
      <c r="U5231" s="89"/>
      <c r="V5231" s="89"/>
      <c r="W5231" s="89"/>
      <c r="X5231" s="89"/>
      <c r="Y5231" s="89"/>
      <c r="Z5231" s="89"/>
      <c r="AA5231" s="89"/>
      <c r="AB5231" s="89"/>
      <c r="AC5231" s="89"/>
      <c r="AD5231" s="89"/>
      <c r="AE5231" s="89"/>
    </row>
    <row r="5232" spans="5:31" ht="12.75">
      <c r="E5232" s="87"/>
      <c r="F5232" s="87"/>
      <c r="G5232" s="540"/>
      <c r="H5232" s="87"/>
      <c r="I5232" s="89"/>
      <c r="Q5232" s="89"/>
      <c r="R5232" s="89"/>
      <c r="S5232" s="89"/>
      <c r="T5232" s="89"/>
      <c r="U5232" s="89"/>
      <c r="V5232" s="89"/>
      <c r="W5232" s="89"/>
      <c r="X5232" s="89"/>
      <c r="Y5232" s="89"/>
      <c r="Z5232" s="89"/>
      <c r="AA5232" s="89"/>
      <c r="AB5232" s="89"/>
      <c r="AC5232" s="89"/>
      <c r="AD5232" s="89"/>
      <c r="AE5232" s="89"/>
    </row>
    <row r="5233" spans="5:31" ht="12.75">
      <c r="E5233" s="87"/>
      <c r="F5233" s="87"/>
      <c r="G5233" s="540"/>
      <c r="H5233" s="87"/>
      <c r="I5233" s="89"/>
      <c r="Q5233" s="89"/>
      <c r="R5233" s="89"/>
      <c r="S5233" s="89"/>
      <c r="T5233" s="89"/>
      <c r="U5233" s="89"/>
      <c r="V5233" s="89"/>
      <c r="W5233" s="89"/>
      <c r="X5233" s="89"/>
      <c r="Y5233" s="89"/>
      <c r="Z5233" s="89"/>
      <c r="AA5233" s="89"/>
      <c r="AB5233" s="89"/>
      <c r="AC5233" s="89"/>
      <c r="AD5233" s="89"/>
      <c r="AE5233" s="89"/>
    </row>
    <row r="5234" spans="5:31" ht="12.75">
      <c r="E5234" s="87"/>
      <c r="F5234" s="87"/>
      <c r="G5234" s="540"/>
      <c r="H5234" s="87"/>
      <c r="I5234" s="89"/>
      <c r="Q5234" s="89"/>
      <c r="R5234" s="89"/>
      <c r="S5234" s="89"/>
      <c r="T5234" s="89"/>
      <c r="U5234" s="89"/>
      <c r="V5234" s="89"/>
      <c r="W5234" s="89"/>
      <c r="X5234" s="89"/>
      <c r="Y5234" s="89"/>
      <c r="Z5234" s="89"/>
      <c r="AA5234" s="89"/>
      <c r="AB5234" s="89"/>
      <c r="AC5234" s="89"/>
      <c r="AD5234" s="89"/>
      <c r="AE5234" s="89"/>
    </row>
    <row r="5235" spans="5:31" ht="12.75">
      <c r="E5235" s="87"/>
      <c r="F5235" s="87"/>
      <c r="G5235" s="540"/>
      <c r="H5235" s="87"/>
      <c r="I5235" s="89"/>
      <c r="Q5235" s="89"/>
      <c r="R5235" s="89"/>
      <c r="S5235" s="89"/>
      <c r="T5235" s="89"/>
      <c r="U5235" s="89"/>
      <c r="V5235" s="89"/>
      <c r="W5235" s="89"/>
      <c r="X5235" s="89"/>
      <c r="Y5235" s="89"/>
      <c r="Z5235" s="89"/>
      <c r="AA5235" s="89"/>
      <c r="AB5235" s="89"/>
      <c r="AC5235" s="89"/>
      <c r="AD5235" s="89"/>
      <c r="AE5235" s="89"/>
    </row>
    <row r="5236" spans="5:31" ht="12.75">
      <c r="E5236" s="87"/>
      <c r="F5236" s="87"/>
      <c r="G5236" s="540"/>
      <c r="H5236" s="87"/>
      <c r="I5236" s="89"/>
      <c r="Q5236" s="89"/>
      <c r="R5236" s="89"/>
      <c r="S5236" s="89"/>
      <c r="T5236" s="89"/>
      <c r="U5236" s="89"/>
      <c r="V5236" s="89"/>
      <c r="W5236" s="89"/>
      <c r="X5236" s="89"/>
      <c r="Y5236" s="89"/>
      <c r="Z5236" s="89"/>
      <c r="AA5236" s="89"/>
      <c r="AB5236" s="89"/>
      <c r="AC5236" s="89"/>
      <c r="AD5236" s="89"/>
      <c r="AE5236" s="89"/>
    </row>
    <row r="5237" spans="5:31" ht="12.75">
      <c r="E5237" s="87"/>
      <c r="F5237" s="87"/>
      <c r="G5237" s="540"/>
      <c r="H5237" s="87"/>
      <c r="I5237" s="89"/>
      <c r="Q5237" s="89"/>
      <c r="R5237" s="89"/>
      <c r="S5237" s="89"/>
      <c r="T5237" s="89"/>
      <c r="U5237" s="89"/>
      <c r="V5237" s="89"/>
      <c r="W5237" s="89"/>
      <c r="X5237" s="89"/>
      <c r="Y5237" s="89"/>
      <c r="Z5237" s="89"/>
      <c r="AA5237" s="89"/>
      <c r="AB5237" s="89"/>
      <c r="AC5237" s="89"/>
      <c r="AD5237" s="89"/>
      <c r="AE5237" s="89"/>
    </row>
    <row r="5238" spans="5:31" ht="12.75">
      <c r="E5238" s="87"/>
      <c r="F5238" s="87"/>
      <c r="G5238" s="540"/>
      <c r="H5238" s="87"/>
      <c r="I5238" s="89"/>
      <c r="Q5238" s="89"/>
      <c r="R5238" s="89"/>
      <c r="S5238" s="89"/>
      <c r="T5238" s="89"/>
      <c r="U5238" s="89"/>
      <c r="V5238" s="89"/>
      <c r="W5238" s="89"/>
      <c r="X5238" s="89"/>
      <c r="Y5238" s="89"/>
      <c r="Z5238" s="89"/>
      <c r="AA5238" s="89"/>
      <c r="AB5238" s="89"/>
      <c r="AC5238" s="89"/>
      <c r="AD5238" s="89"/>
      <c r="AE5238" s="89"/>
    </row>
    <row r="5239" spans="5:31" ht="12.75">
      <c r="E5239" s="87"/>
      <c r="F5239" s="87"/>
      <c r="G5239" s="540"/>
      <c r="H5239" s="87"/>
      <c r="I5239" s="89"/>
      <c r="Q5239" s="89"/>
      <c r="R5239" s="89"/>
      <c r="S5239" s="89"/>
      <c r="T5239" s="89"/>
      <c r="U5239" s="89"/>
      <c r="V5239" s="89"/>
      <c r="W5239" s="89"/>
      <c r="X5239" s="89"/>
      <c r="Y5239" s="89"/>
      <c r="Z5239" s="89"/>
      <c r="AA5239" s="89"/>
      <c r="AB5239" s="89"/>
      <c r="AC5239" s="89"/>
      <c r="AD5239" s="89"/>
      <c r="AE5239" s="89"/>
    </row>
    <row r="5240" spans="5:31" ht="12.75">
      <c r="E5240" s="87"/>
      <c r="F5240" s="87"/>
      <c r="G5240" s="540"/>
      <c r="H5240" s="87"/>
      <c r="I5240" s="89"/>
      <c r="Q5240" s="89"/>
      <c r="R5240" s="89"/>
      <c r="S5240" s="89"/>
      <c r="T5240" s="89"/>
      <c r="U5240" s="89"/>
      <c r="V5240" s="89"/>
      <c r="W5240" s="89"/>
      <c r="X5240" s="89"/>
      <c r="Y5240" s="89"/>
      <c r="Z5240" s="89"/>
      <c r="AA5240" s="89"/>
      <c r="AB5240" s="89"/>
      <c r="AC5240" s="89"/>
      <c r="AD5240" s="89"/>
      <c r="AE5240" s="89"/>
    </row>
    <row r="5241" spans="5:31" ht="12.75">
      <c r="E5241" s="87"/>
      <c r="F5241" s="87"/>
      <c r="G5241" s="540"/>
      <c r="H5241" s="87"/>
      <c r="I5241" s="89"/>
      <c r="Q5241" s="89"/>
      <c r="R5241" s="89"/>
      <c r="S5241" s="89"/>
      <c r="T5241" s="89"/>
      <c r="U5241" s="89"/>
      <c r="V5241" s="89"/>
      <c r="W5241" s="89"/>
      <c r="X5241" s="89"/>
      <c r="Y5241" s="89"/>
      <c r="Z5241" s="89"/>
      <c r="AA5241" s="89"/>
      <c r="AB5241" s="89"/>
      <c r="AC5241" s="89"/>
      <c r="AD5241" s="89"/>
      <c r="AE5241" s="89"/>
    </row>
    <row r="5242" spans="5:31" ht="12.75">
      <c r="E5242" s="87"/>
      <c r="F5242" s="87"/>
      <c r="G5242" s="540"/>
      <c r="H5242" s="87"/>
      <c r="I5242" s="89"/>
      <c r="Q5242" s="89"/>
      <c r="R5242" s="89"/>
      <c r="S5242" s="89"/>
      <c r="T5242" s="89"/>
      <c r="U5242" s="89"/>
      <c r="V5242" s="89"/>
      <c r="W5242" s="89"/>
      <c r="X5242" s="89"/>
      <c r="Y5242" s="89"/>
      <c r="Z5242" s="89"/>
      <c r="AA5242" s="89"/>
      <c r="AB5242" s="89"/>
      <c r="AC5242" s="89"/>
      <c r="AD5242" s="89"/>
      <c r="AE5242" s="89"/>
    </row>
    <row r="5243" spans="5:31" ht="12.75">
      <c r="E5243" s="87"/>
      <c r="F5243" s="87"/>
      <c r="G5243" s="540"/>
      <c r="H5243" s="87"/>
      <c r="I5243" s="89"/>
      <c r="Q5243" s="89"/>
      <c r="R5243" s="89"/>
      <c r="S5243" s="89"/>
      <c r="T5243" s="89"/>
      <c r="U5243" s="89"/>
      <c r="V5243" s="89"/>
      <c r="W5243" s="89"/>
      <c r="X5243" s="89"/>
      <c r="Y5243" s="89"/>
      <c r="Z5243" s="89"/>
      <c r="AA5243" s="89"/>
      <c r="AB5243" s="89"/>
      <c r="AC5243" s="89"/>
      <c r="AD5243" s="89"/>
      <c r="AE5243" s="89"/>
    </row>
    <row r="5244" spans="5:31" ht="12.75">
      <c r="E5244" s="87"/>
      <c r="F5244" s="87"/>
      <c r="G5244" s="540"/>
      <c r="H5244" s="87"/>
      <c r="I5244" s="89"/>
      <c r="Q5244" s="89"/>
      <c r="R5244" s="89"/>
      <c r="S5244" s="89"/>
      <c r="T5244" s="89"/>
      <c r="U5244" s="89"/>
      <c r="V5244" s="89"/>
      <c r="W5244" s="89"/>
      <c r="X5244" s="89"/>
      <c r="Y5244" s="89"/>
      <c r="Z5244" s="89"/>
      <c r="AA5244" s="89"/>
      <c r="AB5244" s="89"/>
      <c r="AC5244" s="89"/>
      <c r="AD5244" s="89"/>
      <c r="AE5244" s="89"/>
    </row>
    <row r="5245" spans="5:31" ht="12.75">
      <c r="E5245" s="87"/>
      <c r="F5245" s="87"/>
      <c r="G5245" s="540"/>
      <c r="H5245" s="87"/>
      <c r="I5245" s="89"/>
      <c r="Q5245" s="89"/>
      <c r="R5245" s="89"/>
      <c r="S5245" s="89"/>
      <c r="T5245" s="89"/>
      <c r="U5245" s="89"/>
      <c r="V5245" s="89"/>
      <c r="W5245" s="89"/>
      <c r="X5245" s="89"/>
      <c r="Y5245" s="89"/>
      <c r="Z5245" s="89"/>
      <c r="AA5245" s="89"/>
      <c r="AB5245" s="89"/>
      <c r="AC5245" s="89"/>
      <c r="AD5245" s="89"/>
      <c r="AE5245" s="89"/>
    </row>
    <row r="5246" spans="5:31" ht="12.75">
      <c r="E5246" s="87"/>
      <c r="F5246" s="87"/>
      <c r="G5246" s="540"/>
      <c r="H5246" s="87"/>
      <c r="I5246" s="89"/>
      <c r="Q5246" s="89"/>
      <c r="R5246" s="89"/>
      <c r="S5246" s="89"/>
      <c r="T5246" s="89"/>
      <c r="U5246" s="89"/>
      <c r="V5246" s="89"/>
      <c r="W5246" s="89"/>
      <c r="X5246" s="89"/>
      <c r="Y5246" s="89"/>
      <c r="Z5246" s="89"/>
      <c r="AA5246" s="89"/>
      <c r="AB5246" s="89"/>
      <c r="AC5246" s="89"/>
      <c r="AD5246" s="89"/>
      <c r="AE5246" s="89"/>
    </row>
    <row r="5247" spans="5:31" ht="12.75">
      <c r="E5247" s="87"/>
      <c r="F5247" s="87"/>
      <c r="G5247" s="540"/>
      <c r="H5247" s="87"/>
      <c r="I5247" s="89"/>
      <c r="Q5247" s="89"/>
      <c r="R5247" s="89"/>
      <c r="S5247" s="89"/>
      <c r="T5247" s="89"/>
      <c r="U5247" s="89"/>
      <c r="V5247" s="89"/>
      <c r="W5247" s="89"/>
      <c r="X5247" s="89"/>
      <c r="Y5247" s="89"/>
      <c r="Z5247" s="89"/>
      <c r="AA5247" s="89"/>
      <c r="AB5247" s="89"/>
      <c r="AC5247" s="89"/>
      <c r="AD5247" s="89"/>
      <c r="AE5247" s="89"/>
    </row>
    <row r="5248" spans="5:31" ht="12.75">
      <c r="E5248" s="87"/>
      <c r="F5248" s="87"/>
      <c r="G5248" s="540"/>
      <c r="H5248" s="87"/>
      <c r="I5248" s="89"/>
      <c r="Q5248" s="89"/>
      <c r="R5248" s="89"/>
      <c r="S5248" s="89"/>
      <c r="T5248" s="89"/>
      <c r="U5248" s="89"/>
      <c r="V5248" s="89"/>
      <c r="W5248" s="89"/>
      <c r="X5248" s="89"/>
      <c r="Y5248" s="89"/>
      <c r="Z5248" s="89"/>
      <c r="AA5248" s="89"/>
      <c r="AB5248" s="89"/>
      <c r="AC5248" s="89"/>
      <c r="AD5248" s="89"/>
      <c r="AE5248" s="89"/>
    </row>
    <row r="5249" spans="5:31" ht="12.75">
      <c r="E5249" s="87"/>
      <c r="F5249" s="87"/>
      <c r="G5249" s="540"/>
      <c r="H5249" s="87"/>
      <c r="I5249" s="89"/>
      <c r="Q5249" s="89"/>
      <c r="R5249" s="89"/>
      <c r="S5249" s="89"/>
      <c r="T5249" s="89"/>
      <c r="U5249" s="89"/>
      <c r="V5249" s="89"/>
      <c r="W5249" s="89"/>
      <c r="X5249" s="89"/>
      <c r="Y5249" s="89"/>
      <c r="Z5249" s="89"/>
      <c r="AA5249" s="89"/>
      <c r="AB5249" s="89"/>
      <c r="AC5249" s="89"/>
      <c r="AD5249" s="89"/>
      <c r="AE5249" s="89"/>
    </row>
    <row r="5250" spans="5:31" ht="12.75">
      <c r="E5250" s="87"/>
      <c r="F5250" s="87"/>
      <c r="G5250" s="540"/>
      <c r="H5250" s="87"/>
      <c r="I5250" s="89"/>
      <c r="Q5250" s="89"/>
      <c r="R5250" s="89"/>
      <c r="S5250" s="89"/>
      <c r="T5250" s="89"/>
      <c r="U5250" s="89"/>
      <c r="V5250" s="89"/>
      <c r="W5250" s="89"/>
      <c r="X5250" s="89"/>
      <c r="Y5250" s="89"/>
      <c r="Z5250" s="89"/>
      <c r="AA5250" s="89"/>
      <c r="AB5250" s="89"/>
      <c r="AC5250" s="89"/>
      <c r="AD5250" s="89"/>
      <c r="AE5250" s="89"/>
    </row>
    <row r="5251" spans="5:31" ht="12.75">
      <c r="E5251" s="87"/>
      <c r="F5251" s="87"/>
      <c r="G5251" s="540"/>
      <c r="H5251" s="87"/>
      <c r="I5251" s="89"/>
      <c r="Q5251" s="89"/>
      <c r="R5251" s="89"/>
      <c r="S5251" s="89"/>
      <c r="T5251" s="89"/>
      <c r="U5251" s="89"/>
      <c r="V5251" s="89"/>
      <c r="W5251" s="89"/>
      <c r="X5251" s="89"/>
      <c r="Y5251" s="89"/>
      <c r="Z5251" s="89"/>
      <c r="AA5251" s="89"/>
      <c r="AB5251" s="89"/>
      <c r="AC5251" s="89"/>
      <c r="AD5251" s="89"/>
      <c r="AE5251" s="89"/>
    </row>
    <row r="5252" spans="5:31" ht="12.75">
      <c r="E5252" s="87"/>
      <c r="F5252" s="87"/>
      <c r="G5252" s="540"/>
      <c r="H5252" s="87"/>
      <c r="I5252" s="89"/>
      <c r="Q5252" s="89"/>
      <c r="R5252" s="89"/>
      <c r="S5252" s="89"/>
      <c r="T5252" s="89"/>
      <c r="U5252" s="89"/>
      <c r="V5252" s="89"/>
      <c r="W5252" s="89"/>
      <c r="X5252" s="89"/>
      <c r="Y5252" s="89"/>
      <c r="Z5252" s="89"/>
      <c r="AA5252" s="89"/>
      <c r="AB5252" s="89"/>
      <c r="AC5252" s="89"/>
      <c r="AD5252" s="89"/>
      <c r="AE5252" s="89"/>
    </row>
    <row r="5253" spans="5:31" ht="12.75">
      <c r="E5253" s="87"/>
      <c r="F5253" s="87"/>
      <c r="G5253" s="540"/>
      <c r="H5253" s="87"/>
      <c r="I5253" s="89"/>
      <c r="Q5253" s="89"/>
      <c r="R5253" s="89"/>
      <c r="S5253" s="89"/>
      <c r="T5253" s="89"/>
      <c r="U5253" s="89"/>
      <c r="V5253" s="89"/>
      <c r="W5253" s="89"/>
      <c r="X5253" s="89"/>
      <c r="Y5253" s="89"/>
      <c r="Z5253" s="89"/>
      <c r="AA5253" s="89"/>
      <c r="AB5253" s="89"/>
      <c r="AC5253" s="89"/>
      <c r="AD5253" s="89"/>
      <c r="AE5253" s="89"/>
    </row>
    <row r="5254" spans="5:31" ht="12.75">
      <c r="E5254" s="87"/>
      <c r="F5254" s="87"/>
      <c r="G5254" s="540"/>
      <c r="H5254" s="87"/>
      <c r="I5254" s="89"/>
      <c r="Q5254" s="89"/>
      <c r="R5254" s="89"/>
      <c r="S5254" s="89"/>
      <c r="T5254" s="89"/>
      <c r="U5254" s="89"/>
      <c r="V5254" s="89"/>
      <c r="W5254" s="89"/>
      <c r="X5254" s="89"/>
      <c r="Y5254" s="89"/>
      <c r="Z5254" s="89"/>
      <c r="AA5254" s="89"/>
      <c r="AB5254" s="89"/>
      <c r="AC5254" s="89"/>
      <c r="AD5254" s="89"/>
      <c r="AE5254" s="89"/>
    </row>
    <row r="5255" spans="5:31" ht="12.75">
      <c r="E5255" s="87"/>
      <c r="F5255" s="87"/>
      <c r="G5255" s="540"/>
      <c r="H5255" s="87"/>
      <c r="I5255" s="89"/>
      <c r="Q5255" s="89"/>
      <c r="R5255" s="89"/>
      <c r="S5255" s="89"/>
      <c r="T5255" s="89"/>
      <c r="U5255" s="89"/>
      <c r="V5255" s="89"/>
      <c r="W5255" s="89"/>
      <c r="X5255" s="89"/>
      <c r="Y5255" s="89"/>
      <c r="Z5255" s="89"/>
      <c r="AA5255" s="89"/>
      <c r="AB5255" s="89"/>
      <c r="AC5255" s="89"/>
      <c r="AD5255" s="89"/>
      <c r="AE5255" s="89"/>
    </row>
    <row r="5256" spans="5:31" ht="12.75">
      <c r="E5256" s="87"/>
      <c r="F5256" s="87"/>
      <c r="G5256" s="540"/>
      <c r="H5256" s="87"/>
      <c r="I5256" s="89"/>
      <c r="Q5256" s="89"/>
      <c r="R5256" s="89"/>
      <c r="S5256" s="89"/>
      <c r="T5256" s="89"/>
      <c r="U5256" s="89"/>
      <c r="V5256" s="89"/>
      <c r="W5256" s="89"/>
      <c r="X5256" s="89"/>
      <c r="Y5256" s="89"/>
      <c r="Z5256" s="89"/>
      <c r="AA5256" s="89"/>
      <c r="AB5256" s="89"/>
      <c r="AC5256" s="89"/>
      <c r="AD5256" s="89"/>
      <c r="AE5256" s="89"/>
    </row>
    <row r="5257" spans="5:31" ht="12.75">
      <c r="E5257" s="87"/>
      <c r="F5257" s="87"/>
      <c r="G5257" s="540"/>
      <c r="H5257" s="87"/>
      <c r="I5257" s="89"/>
      <c r="Q5257" s="89"/>
      <c r="R5257" s="89"/>
      <c r="S5257" s="89"/>
      <c r="T5257" s="89"/>
      <c r="U5257" s="89"/>
      <c r="V5257" s="89"/>
      <c r="W5257" s="89"/>
      <c r="X5257" s="89"/>
      <c r="Y5257" s="89"/>
      <c r="Z5257" s="89"/>
      <c r="AA5257" s="89"/>
      <c r="AB5257" s="89"/>
      <c r="AC5257" s="89"/>
      <c r="AD5257" s="89"/>
      <c r="AE5257" s="89"/>
    </row>
    <row r="5258" spans="5:31" ht="12.75">
      <c r="E5258" s="87"/>
      <c r="F5258" s="87"/>
      <c r="G5258" s="540"/>
      <c r="H5258" s="87"/>
      <c r="I5258" s="89"/>
      <c r="Q5258" s="89"/>
      <c r="R5258" s="89"/>
      <c r="S5258" s="89"/>
      <c r="T5258" s="89"/>
      <c r="U5258" s="89"/>
      <c r="V5258" s="89"/>
      <c r="W5258" s="89"/>
      <c r="X5258" s="89"/>
      <c r="Y5258" s="89"/>
      <c r="Z5258" s="89"/>
      <c r="AA5258" s="89"/>
      <c r="AB5258" s="89"/>
      <c r="AC5258" s="89"/>
      <c r="AD5258" s="89"/>
      <c r="AE5258" s="89"/>
    </row>
    <row r="5259" spans="5:31" ht="12.75">
      <c r="E5259" s="87"/>
      <c r="F5259" s="87"/>
      <c r="G5259" s="540"/>
      <c r="H5259" s="87"/>
      <c r="I5259" s="89"/>
      <c r="Q5259" s="89"/>
      <c r="R5259" s="89"/>
      <c r="S5259" s="89"/>
      <c r="T5259" s="89"/>
      <c r="U5259" s="89"/>
      <c r="V5259" s="89"/>
      <c r="W5259" s="89"/>
      <c r="X5259" s="89"/>
      <c r="Y5259" s="89"/>
      <c r="Z5259" s="89"/>
      <c r="AA5259" s="89"/>
      <c r="AB5259" s="89"/>
      <c r="AC5259" s="89"/>
      <c r="AD5259" s="89"/>
      <c r="AE5259" s="89"/>
    </row>
    <row r="5260" spans="5:31" ht="12.75">
      <c r="E5260" s="87"/>
      <c r="F5260" s="87"/>
      <c r="G5260" s="540"/>
      <c r="H5260" s="87"/>
      <c r="I5260" s="89"/>
      <c r="Q5260" s="89"/>
      <c r="R5260" s="89"/>
      <c r="S5260" s="89"/>
      <c r="T5260" s="89"/>
      <c r="U5260" s="89"/>
      <c r="V5260" s="89"/>
      <c r="W5260" s="89"/>
      <c r="X5260" s="89"/>
      <c r="Y5260" s="89"/>
      <c r="Z5260" s="89"/>
      <c r="AA5260" s="89"/>
      <c r="AB5260" s="89"/>
      <c r="AC5260" s="89"/>
      <c r="AD5260" s="89"/>
      <c r="AE5260" s="89"/>
    </row>
    <row r="5261" spans="5:31" ht="12.75">
      <c r="E5261" s="87"/>
      <c r="F5261" s="87"/>
      <c r="G5261" s="540"/>
      <c r="H5261" s="87"/>
      <c r="I5261" s="89"/>
      <c r="Q5261" s="89"/>
      <c r="R5261" s="89"/>
      <c r="S5261" s="89"/>
      <c r="T5261" s="89"/>
      <c r="U5261" s="89"/>
      <c r="V5261" s="89"/>
      <c r="W5261" s="89"/>
      <c r="X5261" s="89"/>
      <c r="Y5261" s="89"/>
      <c r="Z5261" s="89"/>
      <c r="AA5261" s="89"/>
      <c r="AB5261" s="89"/>
      <c r="AC5261" s="89"/>
      <c r="AD5261" s="89"/>
      <c r="AE5261" s="89"/>
    </row>
    <row r="5262" spans="5:31" ht="12.75">
      <c r="E5262" s="87"/>
      <c r="F5262" s="87"/>
      <c r="G5262" s="540"/>
      <c r="H5262" s="87"/>
      <c r="I5262" s="89"/>
      <c r="Q5262" s="89"/>
      <c r="R5262" s="89"/>
      <c r="S5262" s="89"/>
      <c r="T5262" s="89"/>
      <c r="U5262" s="89"/>
      <c r="V5262" s="89"/>
      <c r="W5262" s="89"/>
      <c r="X5262" s="89"/>
      <c r="Y5262" s="89"/>
      <c r="Z5262" s="89"/>
      <c r="AA5262" s="89"/>
      <c r="AB5262" s="89"/>
      <c r="AC5262" s="89"/>
      <c r="AD5262" s="89"/>
      <c r="AE5262" s="89"/>
    </row>
    <row r="5263" spans="5:31" ht="12.75">
      <c r="E5263" s="87"/>
      <c r="F5263" s="87"/>
      <c r="G5263" s="540"/>
      <c r="H5263" s="87"/>
      <c r="I5263" s="89"/>
      <c r="Q5263" s="89"/>
      <c r="R5263" s="89"/>
      <c r="S5263" s="89"/>
      <c r="T5263" s="89"/>
      <c r="U5263" s="89"/>
      <c r="V5263" s="89"/>
      <c r="W5263" s="89"/>
      <c r="X5263" s="89"/>
      <c r="Y5263" s="89"/>
      <c r="Z5263" s="89"/>
      <c r="AA5263" s="89"/>
      <c r="AB5263" s="89"/>
      <c r="AC5263" s="89"/>
      <c r="AD5263" s="89"/>
      <c r="AE5263" s="89"/>
    </row>
    <row r="5264" spans="5:31" ht="12.75">
      <c r="E5264" s="87"/>
      <c r="F5264" s="87"/>
      <c r="G5264" s="540"/>
      <c r="H5264" s="87"/>
      <c r="I5264" s="89"/>
      <c r="Q5264" s="89"/>
      <c r="R5264" s="89"/>
      <c r="S5264" s="89"/>
      <c r="T5264" s="89"/>
      <c r="U5264" s="89"/>
      <c r="V5264" s="89"/>
      <c r="W5264" s="89"/>
      <c r="X5264" s="89"/>
      <c r="Y5264" s="89"/>
      <c r="Z5264" s="89"/>
      <c r="AA5264" s="89"/>
      <c r="AB5264" s="89"/>
      <c r="AC5264" s="89"/>
      <c r="AD5264" s="89"/>
      <c r="AE5264" s="89"/>
    </row>
    <row r="5265" spans="5:31" ht="12.75">
      <c r="E5265" s="87"/>
      <c r="F5265" s="87"/>
      <c r="G5265" s="540"/>
      <c r="H5265" s="87"/>
      <c r="I5265" s="89"/>
      <c r="Q5265" s="89"/>
      <c r="R5265" s="89"/>
      <c r="S5265" s="89"/>
      <c r="T5265" s="89"/>
      <c r="U5265" s="89"/>
      <c r="V5265" s="89"/>
      <c r="W5265" s="89"/>
      <c r="X5265" s="89"/>
      <c r="Y5265" s="89"/>
      <c r="Z5265" s="89"/>
      <c r="AA5265" s="89"/>
      <c r="AB5265" s="89"/>
      <c r="AC5265" s="89"/>
      <c r="AD5265" s="89"/>
      <c r="AE5265" s="89"/>
    </row>
    <row r="5266" spans="5:31" ht="12.75">
      <c r="E5266" s="87"/>
      <c r="F5266" s="87"/>
      <c r="G5266" s="540"/>
      <c r="H5266" s="87"/>
      <c r="I5266" s="89"/>
      <c r="Q5266" s="89"/>
      <c r="R5266" s="89"/>
      <c r="S5266" s="89"/>
      <c r="T5266" s="89"/>
      <c r="U5266" s="89"/>
      <c r="V5266" s="89"/>
      <c r="W5266" s="89"/>
      <c r="X5266" s="89"/>
      <c r="Y5266" s="89"/>
      <c r="Z5266" s="89"/>
      <c r="AA5266" s="89"/>
      <c r="AB5266" s="89"/>
      <c r="AC5266" s="89"/>
      <c r="AD5266" s="89"/>
      <c r="AE5266" s="89"/>
    </row>
    <row r="5267" spans="5:31" ht="12.75">
      <c r="E5267" s="87"/>
      <c r="F5267" s="87"/>
      <c r="G5267" s="540"/>
      <c r="H5267" s="87"/>
      <c r="I5267" s="89"/>
      <c r="Q5267" s="89"/>
      <c r="R5267" s="89"/>
      <c r="S5267" s="89"/>
      <c r="T5267" s="89"/>
      <c r="U5267" s="89"/>
      <c r="V5267" s="89"/>
      <c r="W5267" s="89"/>
      <c r="X5267" s="89"/>
      <c r="Y5267" s="89"/>
      <c r="Z5267" s="89"/>
      <c r="AA5267" s="89"/>
      <c r="AB5267" s="89"/>
      <c r="AC5267" s="89"/>
      <c r="AD5267" s="89"/>
      <c r="AE5267" s="89"/>
    </row>
    <row r="5268" spans="5:31" ht="12.75">
      <c r="E5268" s="87"/>
      <c r="F5268" s="87"/>
      <c r="G5268" s="540"/>
      <c r="H5268" s="87"/>
      <c r="I5268" s="89"/>
      <c r="Q5268" s="89"/>
      <c r="R5268" s="89"/>
      <c r="S5268" s="89"/>
      <c r="T5268" s="89"/>
      <c r="U5268" s="89"/>
      <c r="V5268" s="89"/>
      <c r="W5268" s="89"/>
      <c r="X5268" s="89"/>
      <c r="Y5268" s="89"/>
      <c r="Z5268" s="89"/>
      <c r="AA5268" s="89"/>
      <c r="AB5268" s="89"/>
      <c r="AC5268" s="89"/>
      <c r="AD5268" s="89"/>
      <c r="AE5268" s="89"/>
    </row>
    <row r="5269" spans="5:31" ht="12.75">
      <c r="E5269" s="87"/>
      <c r="F5269" s="87"/>
      <c r="G5269" s="540"/>
      <c r="H5269" s="87"/>
      <c r="I5269" s="89"/>
      <c r="Q5269" s="89"/>
      <c r="R5269" s="89"/>
      <c r="S5269" s="89"/>
      <c r="T5269" s="89"/>
      <c r="U5269" s="89"/>
      <c r="V5269" s="89"/>
      <c r="W5269" s="89"/>
      <c r="X5269" s="89"/>
      <c r="Y5269" s="89"/>
      <c r="Z5269" s="89"/>
      <c r="AA5269" s="89"/>
      <c r="AB5269" s="89"/>
      <c r="AC5269" s="89"/>
      <c r="AD5269" s="89"/>
      <c r="AE5269" s="89"/>
    </row>
    <row r="5270" spans="5:31" ht="12.75">
      <c r="E5270" s="87"/>
      <c r="F5270" s="87"/>
      <c r="G5270" s="540"/>
      <c r="H5270" s="87"/>
      <c r="I5270" s="89"/>
      <c r="Q5270" s="89"/>
      <c r="R5270" s="89"/>
      <c r="S5270" s="89"/>
      <c r="T5270" s="89"/>
      <c r="U5270" s="89"/>
      <c r="V5270" s="89"/>
      <c r="W5270" s="89"/>
      <c r="X5270" s="89"/>
      <c r="Y5270" s="89"/>
      <c r="Z5270" s="89"/>
      <c r="AA5270" s="89"/>
      <c r="AB5270" s="89"/>
      <c r="AC5270" s="89"/>
      <c r="AD5270" s="89"/>
      <c r="AE5270" s="89"/>
    </row>
    <row r="5271" spans="5:31" ht="12.75">
      <c r="E5271" s="87"/>
      <c r="F5271" s="87"/>
      <c r="G5271" s="540"/>
      <c r="H5271" s="87"/>
      <c r="I5271" s="89"/>
      <c r="Q5271" s="89"/>
      <c r="R5271" s="89"/>
      <c r="S5271" s="89"/>
      <c r="T5271" s="89"/>
      <c r="U5271" s="89"/>
      <c r="V5271" s="89"/>
      <c r="W5271" s="89"/>
      <c r="X5271" s="89"/>
      <c r="Y5271" s="89"/>
      <c r="Z5271" s="89"/>
      <c r="AA5271" s="89"/>
      <c r="AB5271" s="89"/>
      <c r="AC5271" s="89"/>
      <c r="AD5271" s="89"/>
      <c r="AE5271" s="89"/>
    </row>
    <row r="5272" spans="5:31" ht="12.75">
      <c r="E5272" s="87"/>
      <c r="F5272" s="87"/>
      <c r="G5272" s="540"/>
      <c r="H5272" s="87"/>
      <c r="I5272" s="89"/>
      <c r="Q5272" s="89"/>
      <c r="R5272" s="89"/>
      <c r="S5272" s="89"/>
      <c r="T5272" s="89"/>
      <c r="U5272" s="89"/>
      <c r="V5272" s="89"/>
      <c r="W5272" s="89"/>
      <c r="X5272" s="89"/>
      <c r="Y5272" s="89"/>
      <c r="Z5272" s="89"/>
      <c r="AA5272" s="89"/>
      <c r="AB5272" s="89"/>
      <c r="AC5272" s="89"/>
      <c r="AD5272" s="89"/>
      <c r="AE5272" s="89"/>
    </row>
    <row r="5273" spans="5:31" ht="12.75">
      <c r="E5273" s="87"/>
      <c r="F5273" s="87"/>
      <c r="G5273" s="540"/>
      <c r="H5273" s="87"/>
      <c r="I5273" s="89"/>
      <c r="Q5273" s="89"/>
      <c r="R5273" s="89"/>
      <c r="S5273" s="89"/>
      <c r="T5273" s="89"/>
      <c r="U5273" s="89"/>
      <c r="V5273" s="89"/>
      <c r="W5273" s="89"/>
      <c r="X5273" s="89"/>
      <c r="Y5273" s="89"/>
      <c r="Z5273" s="89"/>
      <c r="AA5273" s="89"/>
      <c r="AB5273" s="89"/>
      <c r="AC5273" s="89"/>
      <c r="AD5273" s="89"/>
      <c r="AE5273" s="89"/>
    </row>
    <row r="5274" spans="5:31" ht="12.75">
      <c r="E5274" s="87"/>
      <c r="F5274" s="87"/>
      <c r="G5274" s="540"/>
      <c r="H5274" s="87"/>
      <c r="I5274" s="89"/>
      <c r="Q5274" s="89"/>
      <c r="R5274" s="89"/>
      <c r="S5274" s="89"/>
      <c r="T5274" s="89"/>
      <c r="U5274" s="89"/>
      <c r="V5274" s="89"/>
      <c r="W5274" s="89"/>
      <c r="X5274" s="89"/>
      <c r="Y5274" s="89"/>
      <c r="Z5274" s="89"/>
      <c r="AA5274" s="89"/>
      <c r="AB5274" s="89"/>
      <c r="AC5274" s="89"/>
      <c r="AD5274" s="89"/>
      <c r="AE5274" s="89"/>
    </row>
    <row r="5275" spans="5:31" ht="12.75">
      <c r="E5275" s="87"/>
      <c r="F5275" s="87"/>
      <c r="G5275" s="540"/>
      <c r="H5275" s="87"/>
      <c r="I5275" s="89"/>
      <c r="Q5275" s="89"/>
      <c r="R5275" s="89"/>
      <c r="S5275" s="89"/>
      <c r="T5275" s="89"/>
      <c r="U5275" s="89"/>
      <c r="V5275" s="89"/>
      <c r="W5275" s="89"/>
      <c r="X5275" s="89"/>
      <c r="Y5275" s="89"/>
      <c r="Z5275" s="89"/>
      <c r="AA5275" s="89"/>
      <c r="AB5275" s="89"/>
      <c r="AC5275" s="89"/>
      <c r="AD5275" s="89"/>
      <c r="AE5275" s="89"/>
    </row>
    <row r="5276" spans="5:31" ht="12.75">
      <c r="E5276" s="87"/>
      <c r="F5276" s="87"/>
      <c r="G5276" s="540"/>
      <c r="H5276" s="87"/>
      <c r="I5276" s="89"/>
      <c r="Q5276" s="89"/>
      <c r="R5276" s="89"/>
      <c r="S5276" s="89"/>
      <c r="T5276" s="89"/>
      <c r="U5276" s="89"/>
      <c r="V5276" s="89"/>
      <c r="W5276" s="89"/>
      <c r="X5276" s="89"/>
      <c r="Y5276" s="89"/>
      <c r="Z5276" s="89"/>
      <c r="AA5276" s="89"/>
      <c r="AB5276" s="89"/>
      <c r="AC5276" s="89"/>
      <c r="AD5276" s="89"/>
      <c r="AE5276" s="89"/>
    </row>
    <row r="5277" spans="5:31" ht="12.75">
      <c r="E5277" s="87"/>
      <c r="F5277" s="87"/>
      <c r="G5277" s="540"/>
      <c r="H5277" s="87"/>
      <c r="I5277" s="89"/>
      <c r="Q5277" s="89"/>
      <c r="R5277" s="89"/>
      <c r="S5277" s="89"/>
      <c r="T5277" s="89"/>
      <c r="U5277" s="89"/>
      <c r="V5277" s="89"/>
      <c r="W5277" s="89"/>
      <c r="X5277" s="89"/>
      <c r="Y5277" s="89"/>
      <c r="Z5277" s="89"/>
      <c r="AA5277" s="89"/>
      <c r="AB5277" s="89"/>
      <c r="AC5277" s="89"/>
      <c r="AD5277" s="89"/>
      <c r="AE5277" s="89"/>
    </row>
    <row r="5278" spans="5:31" ht="12.75">
      <c r="E5278" s="87"/>
      <c r="F5278" s="87"/>
      <c r="G5278" s="540"/>
      <c r="H5278" s="87"/>
      <c r="I5278" s="89"/>
      <c r="Q5278" s="89"/>
      <c r="R5278" s="89"/>
      <c r="S5278" s="89"/>
      <c r="T5278" s="89"/>
      <c r="U5278" s="89"/>
      <c r="V5278" s="89"/>
      <c r="W5278" s="89"/>
      <c r="X5278" s="89"/>
      <c r="Y5278" s="89"/>
      <c r="Z5278" s="89"/>
      <c r="AA5278" s="89"/>
      <c r="AB5278" s="89"/>
      <c r="AC5278" s="89"/>
      <c r="AD5278" s="89"/>
      <c r="AE5278" s="89"/>
    </row>
    <row r="5279" spans="5:31" ht="12.75">
      <c r="E5279" s="87"/>
      <c r="F5279" s="87"/>
      <c r="G5279" s="540"/>
      <c r="H5279" s="87"/>
      <c r="I5279" s="89"/>
      <c r="Q5279" s="89"/>
      <c r="R5279" s="89"/>
      <c r="S5279" s="89"/>
      <c r="T5279" s="89"/>
      <c r="U5279" s="89"/>
      <c r="V5279" s="89"/>
      <c r="W5279" s="89"/>
      <c r="X5279" s="89"/>
      <c r="Y5279" s="89"/>
      <c r="Z5279" s="89"/>
      <c r="AA5279" s="89"/>
      <c r="AB5279" s="89"/>
      <c r="AC5279" s="89"/>
      <c r="AD5279" s="89"/>
      <c r="AE5279" s="89"/>
    </row>
    <row r="5280" spans="5:31" ht="12.75">
      <c r="E5280" s="87"/>
      <c r="F5280" s="87"/>
      <c r="G5280" s="540"/>
      <c r="H5280" s="87"/>
      <c r="I5280" s="89"/>
      <c r="Q5280" s="89"/>
      <c r="R5280" s="89"/>
      <c r="S5280" s="89"/>
      <c r="T5280" s="89"/>
      <c r="U5280" s="89"/>
      <c r="V5280" s="89"/>
      <c r="W5280" s="89"/>
      <c r="X5280" s="89"/>
      <c r="Y5280" s="89"/>
      <c r="Z5280" s="89"/>
      <c r="AA5280" s="89"/>
      <c r="AB5280" s="89"/>
      <c r="AC5280" s="89"/>
      <c r="AD5280" s="89"/>
      <c r="AE5280" s="89"/>
    </row>
    <row r="5281" spans="5:31" ht="12.75">
      <c r="E5281" s="87"/>
      <c r="F5281" s="87"/>
      <c r="G5281" s="540"/>
      <c r="H5281" s="87"/>
      <c r="I5281" s="89"/>
      <c r="Q5281" s="89"/>
      <c r="R5281" s="89"/>
      <c r="S5281" s="89"/>
      <c r="T5281" s="89"/>
      <c r="U5281" s="89"/>
      <c r="V5281" s="89"/>
      <c r="W5281" s="89"/>
      <c r="X5281" s="89"/>
      <c r="Y5281" s="89"/>
      <c r="Z5281" s="89"/>
      <c r="AA5281" s="89"/>
      <c r="AB5281" s="89"/>
      <c r="AC5281" s="89"/>
      <c r="AD5281" s="89"/>
      <c r="AE5281" s="89"/>
    </row>
    <row r="5282" spans="5:31" ht="12.75">
      <c r="E5282" s="87"/>
      <c r="F5282" s="87"/>
      <c r="G5282" s="540"/>
      <c r="H5282" s="87"/>
      <c r="I5282" s="89"/>
      <c r="Q5282" s="89"/>
      <c r="R5282" s="89"/>
      <c r="S5282" s="89"/>
      <c r="T5282" s="89"/>
      <c r="U5282" s="89"/>
      <c r="V5282" s="89"/>
      <c r="W5282" s="89"/>
      <c r="X5282" s="89"/>
      <c r="Y5282" s="89"/>
      <c r="Z5282" s="89"/>
      <c r="AA5282" s="89"/>
      <c r="AB5282" s="89"/>
      <c r="AC5282" s="89"/>
      <c r="AD5282" s="89"/>
      <c r="AE5282" s="89"/>
    </row>
    <row r="5283" spans="5:31" ht="12.75">
      <c r="E5283" s="87"/>
      <c r="F5283" s="87"/>
      <c r="G5283" s="540"/>
      <c r="H5283" s="87"/>
      <c r="I5283" s="89"/>
      <c r="Q5283" s="89"/>
      <c r="R5283" s="89"/>
      <c r="S5283" s="89"/>
      <c r="T5283" s="89"/>
      <c r="U5283" s="89"/>
      <c r="V5283" s="89"/>
      <c r="W5283" s="89"/>
      <c r="X5283" s="89"/>
      <c r="Y5283" s="89"/>
      <c r="Z5283" s="89"/>
      <c r="AA5283" s="89"/>
      <c r="AB5283" s="89"/>
      <c r="AC5283" s="89"/>
      <c r="AD5283" s="89"/>
      <c r="AE5283" s="89"/>
    </row>
    <row r="5284" spans="5:31" ht="12.75">
      <c r="E5284" s="87"/>
      <c r="F5284" s="87"/>
      <c r="G5284" s="540"/>
      <c r="H5284" s="87"/>
      <c r="I5284" s="89"/>
      <c r="Q5284" s="89"/>
      <c r="R5284" s="89"/>
      <c r="S5284" s="89"/>
      <c r="T5284" s="89"/>
      <c r="U5284" s="89"/>
      <c r="V5284" s="89"/>
      <c r="W5284" s="89"/>
      <c r="X5284" s="89"/>
      <c r="Y5284" s="89"/>
      <c r="Z5284" s="89"/>
      <c r="AA5284" s="89"/>
      <c r="AB5284" s="89"/>
      <c r="AC5284" s="89"/>
      <c r="AD5284" s="89"/>
      <c r="AE5284" s="89"/>
    </row>
    <row r="5285" spans="5:31" ht="12.75">
      <c r="E5285" s="87"/>
      <c r="F5285" s="87"/>
      <c r="G5285" s="540"/>
      <c r="H5285" s="87"/>
      <c r="I5285" s="89"/>
      <c r="Q5285" s="89"/>
      <c r="R5285" s="89"/>
      <c r="S5285" s="89"/>
      <c r="T5285" s="89"/>
      <c r="U5285" s="89"/>
      <c r="V5285" s="89"/>
      <c r="W5285" s="89"/>
      <c r="X5285" s="89"/>
      <c r="Y5285" s="89"/>
      <c r="Z5285" s="89"/>
      <c r="AA5285" s="89"/>
      <c r="AB5285" s="89"/>
      <c r="AC5285" s="89"/>
      <c r="AD5285" s="89"/>
      <c r="AE5285" s="89"/>
    </row>
    <row r="5286" spans="5:31" ht="12.75">
      <c r="E5286" s="87"/>
      <c r="F5286" s="87"/>
      <c r="G5286" s="540"/>
      <c r="H5286" s="87"/>
      <c r="I5286" s="89"/>
      <c r="Q5286" s="89"/>
      <c r="R5286" s="89"/>
      <c r="S5286" s="89"/>
      <c r="T5286" s="89"/>
      <c r="U5286" s="89"/>
      <c r="V5286" s="89"/>
      <c r="W5286" s="89"/>
      <c r="X5286" s="89"/>
      <c r="Y5286" s="89"/>
      <c r="Z5286" s="89"/>
      <c r="AA5286" s="89"/>
      <c r="AB5286" s="89"/>
      <c r="AC5286" s="89"/>
      <c r="AD5286" s="89"/>
      <c r="AE5286" s="89"/>
    </row>
    <row r="5287" spans="5:31" ht="12.75">
      <c r="E5287" s="87"/>
      <c r="F5287" s="87"/>
      <c r="G5287" s="540"/>
      <c r="H5287" s="87"/>
      <c r="I5287" s="89"/>
      <c r="Q5287" s="89"/>
      <c r="R5287" s="89"/>
      <c r="S5287" s="89"/>
      <c r="T5287" s="89"/>
      <c r="U5287" s="89"/>
      <c r="V5287" s="89"/>
      <c r="W5287" s="89"/>
      <c r="X5287" s="89"/>
      <c r="Y5287" s="89"/>
      <c r="Z5287" s="89"/>
      <c r="AA5287" s="89"/>
      <c r="AB5287" s="89"/>
      <c r="AC5287" s="89"/>
      <c r="AD5287" s="89"/>
      <c r="AE5287" s="89"/>
    </row>
    <row r="5288" spans="5:31" ht="12.75">
      <c r="E5288" s="87"/>
      <c r="F5288" s="87"/>
      <c r="G5288" s="540"/>
      <c r="H5288" s="87"/>
      <c r="I5288" s="89"/>
      <c r="Q5288" s="89"/>
      <c r="R5288" s="89"/>
      <c r="S5288" s="89"/>
      <c r="T5288" s="89"/>
      <c r="U5288" s="89"/>
      <c r="V5288" s="89"/>
      <c r="W5288" s="89"/>
      <c r="X5288" s="89"/>
      <c r="Y5288" s="89"/>
      <c r="Z5288" s="89"/>
      <c r="AA5288" s="89"/>
      <c r="AB5288" s="89"/>
      <c r="AC5288" s="89"/>
      <c r="AD5288" s="89"/>
      <c r="AE5288" s="89"/>
    </row>
    <row r="5289" spans="5:31" ht="12.75">
      <c r="E5289" s="87"/>
      <c r="F5289" s="87"/>
      <c r="G5289" s="540"/>
      <c r="H5289" s="87"/>
      <c r="I5289" s="89"/>
      <c r="Q5289" s="89"/>
      <c r="R5289" s="89"/>
      <c r="S5289" s="89"/>
      <c r="T5289" s="89"/>
      <c r="U5289" s="89"/>
      <c r="V5289" s="89"/>
      <c r="W5289" s="89"/>
      <c r="X5289" s="89"/>
      <c r="Y5289" s="89"/>
      <c r="Z5289" s="89"/>
      <c r="AA5289" s="89"/>
      <c r="AB5289" s="89"/>
      <c r="AC5289" s="89"/>
      <c r="AD5289" s="89"/>
      <c r="AE5289" s="89"/>
    </row>
    <row r="5290" spans="5:31" ht="12.75">
      <c r="E5290" s="87"/>
      <c r="F5290" s="87"/>
      <c r="G5290" s="540"/>
      <c r="H5290" s="87"/>
      <c r="I5290" s="89"/>
      <c r="Q5290" s="89"/>
      <c r="R5290" s="89"/>
      <c r="S5290" s="89"/>
      <c r="T5290" s="89"/>
      <c r="U5290" s="89"/>
      <c r="V5290" s="89"/>
      <c r="W5290" s="89"/>
      <c r="X5290" s="89"/>
      <c r="Y5290" s="89"/>
      <c r="Z5290" s="89"/>
      <c r="AA5290" s="89"/>
      <c r="AB5290" s="89"/>
      <c r="AC5290" s="89"/>
      <c r="AD5290" s="89"/>
      <c r="AE5290" s="89"/>
    </row>
    <row r="5291" spans="5:31" ht="12.75">
      <c r="E5291" s="87"/>
      <c r="F5291" s="87"/>
      <c r="G5291" s="540"/>
      <c r="H5291" s="87"/>
      <c r="I5291" s="89"/>
      <c r="Q5291" s="89"/>
      <c r="R5291" s="89"/>
      <c r="S5291" s="89"/>
      <c r="T5291" s="89"/>
      <c r="U5291" s="89"/>
      <c r="V5291" s="89"/>
      <c r="W5291" s="89"/>
      <c r="X5291" s="89"/>
      <c r="Y5291" s="89"/>
      <c r="Z5291" s="89"/>
      <c r="AA5291" s="89"/>
      <c r="AB5291" s="89"/>
      <c r="AC5291" s="89"/>
      <c r="AD5291" s="89"/>
      <c r="AE5291" s="89"/>
    </row>
    <row r="5292" spans="5:31" ht="12.75">
      <c r="E5292" s="87"/>
      <c r="F5292" s="87"/>
      <c r="G5292" s="540"/>
      <c r="H5292" s="87"/>
      <c r="I5292" s="89"/>
      <c r="Q5292" s="89"/>
      <c r="R5292" s="89"/>
      <c r="S5292" s="89"/>
      <c r="T5292" s="89"/>
      <c r="U5292" s="89"/>
      <c r="V5292" s="89"/>
      <c r="W5292" s="89"/>
      <c r="X5292" s="89"/>
      <c r="Y5292" s="89"/>
      <c r="Z5292" s="89"/>
      <c r="AA5292" s="89"/>
      <c r="AB5292" s="89"/>
      <c r="AC5292" s="89"/>
      <c r="AD5292" s="89"/>
      <c r="AE5292" s="89"/>
    </row>
    <row r="5293" spans="5:31" ht="12.75">
      <c r="E5293" s="87"/>
      <c r="F5293" s="87"/>
      <c r="G5293" s="540"/>
      <c r="H5293" s="87"/>
      <c r="I5293" s="89"/>
      <c r="Q5293" s="89"/>
      <c r="R5293" s="89"/>
      <c r="S5293" s="89"/>
      <c r="T5293" s="89"/>
      <c r="U5293" s="89"/>
      <c r="V5293" s="89"/>
      <c r="W5293" s="89"/>
      <c r="X5293" s="89"/>
      <c r="Y5293" s="89"/>
      <c r="Z5293" s="89"/>
      <c r="AA5293" s="89"/>
      <c r="AB5293" s="89"/>
      <c r="AC5293" s="89"/>
      <c r="AD5293" s="89"/>
      <c r="AE5293" s="89"/>
    </row>
    <row r="5294" spans="5:31" ht="12.75">
      <c r="E5294" s="87"/>
      <c r="F5294" s="87"/>
      <c r="G5294" s="540"/>
      <c r="H5294" s="87"/>
      <c r="I5294" s="89"/>
      <c r="Q5294" s="89"/>
      <c r="R5294" s="89"/>
      <c r="S5294" s="89"/>
      <c r="T5294" s="89"/>
      <c r="U5294" s="89"/>
      <c r="V5294" s="89"/>
      <c r="W5294" s="89"/>
      <c r="X5294" s="89"/>
      <c r="Y5294" s="89"/>
      <c r="Z5294" s="89"/>
      <c r="AA5294" s="89"/>
      <c r="AB5294" s="89"/>
      <c r="AC5294" s="89"/>
      <c r="AD5294" s="89"/>
      <c r="AE5294" s="89"/>
    </row>
    <row r="5295" spans="5:31" ht="12.75">
      <c r="E5295" s="87"/>
      <c r="F5295" s="87"/>
      <c r="G5295" s="540"/>
      <c r="H5295" s="87"/>
      <c r="I5295" s="89"/>
      <c r="Q5295" s="89"/>
      <c r="R5295" s="89"/>
      <c r="S5295" s="89"/>
      <c r="T5295" s="89"/>
      <c r="U5295" s="89"/>
      <c r="V5295" s="89"/>
      <c r="W5295" s="89"/>
      <c r="X5295" s="89"/>
      <c r="Y5295" s="89"/>
      <c r="Z5295" s="89"/>
      <c r="AA5295" s="89"/>
      <c r="AB5295" s="89"/>
      <c r="AC5295" s="89"/>
      <c r="AD5295" s="89"/>
      <c r="AE5295" s="89"/>
    </row>
    <row r="5296" spans="5:31" ht="12.75">
      <c r="E5296" s="87"/>
      <c r="F5296" s="87"/>
      <c r="G5296" s="540"/>
      <c r="H5296" s="87"/>
      <c r="I5296" s="89"/>
      <c r="Q5296" s="89"/>
      <c r="R5296" s="89"/>
      <c r="S5296" s="89"/>
      <c r="T5296" s="89"/>
      <c r="U5296" s="89"/>
      <c r="V5296" s="89"/>
      <c r="W5296" s="89"/>
      <c r="X5296" s="89"/>
      <c r="Y5296" s="89"/>
      <c r="Z5296" s="89"/>
      <c r="AA5296" s="89"/>
      <c r="AB5296" s="89"/>
      <c r="AC5296" s="89"/>
      <c r="AD5296" s="89"/>
      <c r="AE5296" s="89"/>
    </row>
    <row r="5297" spans="5:31" ht="12.75">
      <c r="E5297" s="87"/>
      <c r="F5297" s="87"/>
      <c r="G5297" s="540"/>
      <c r="H5297" s="87"/>
      <c r="I5297" s="89"/>
      <c r="Q5297" s="89"/>
      <c r="R5297" s="89"/>
      <c r="S5297" s="89"/>
      <c r="T5297" s="89"/>
      <c r="U5297" s="89"/>
      <c r="V5297" s="89"/>
      <c r="W5297" s="89"/>
      <c r="X5297" s="89"/>
      <c r="Y5297" s="89"/>
      <c r="Z5297" s="89"/>
      <c r="AA5297" s="89"/>
      <c r="AB5297" s="89"/>
      <c r="AC5297" s="89"/>
      <c r="AD5297" s="89"/>
      <c r="AE5297" s="89"/>
    </row>
    <row r="5298" spans="5:31" ht="12.75">
      <c r="E5298" s="87"/>
      <c r="F5298" s="87"/>
      <c r="G5298" s="540"/>
      <c r="H5298" s="87"/>
      <c r="I5298" s="89"/>
      <c r="Q5298" s="89"/>
      <c r="R5298" s="89"/>
      <c r="S5298" s="89"/>
      <c r="T5298" s="89"/>
      <c r="U5298" s="89"/>
      <c r="V5298" s="89"/>
      <c r="W5298" s="89"/>
      <c r="X5298" s="89"/>
      <c r="Y5298" s="89"/>
      <c r="Z5298" s="89"/>
      <c r="AA5298" s="89"/>
      <c r="AB5298" s="89"/>
      <c r="AC5298" s="89"/>
      <c r="AD5298" s="89"/>
      <c r="AE5298" s="89"/>
    </row>
    <row r="5299" spans="5:31" ht="12.75">
      <c r="E5299" s="87"/>
      <c r="F5299" s="87"/>
      <c r="G5299" s="540"/>
      <c r="H5299" s="87"/>
      <c r="I5299" s="89"/>
      <c r="Q5299" s="89"/>
      <c r="R5299" s="89"/>
      <c r="S5299" s="89"/>
      <c r="T5299" s="89"/>
      <c r="U5299" s="89"/>
      <c r="V5299" s="89"/>
      <c r="W5299" s="89"/>
      <c r="X5299" s="89"/>
      <c r="Y5299" s="89"/>
      <c r="Z5299" s="89"/>
      <c r="AA5299" s="89"/>
      <c r="AB5299" s="89"/>
      <c r="AC5299" s="89"/>
      <c r="AD5299" s="89"/>
      <c r="AE5299" s="89"/>
    </row>
    <row r="5300" spans="5:31" ht="12.75">
      <c r="E5300" s="87"/>
      <c r="F5300" s="87"/>
      <c r="G5300" s="540"/>
      <c r="H5300" s="87"/>
      <c r="I5300" s="89"/>
      <c r="Q5300" s="89"/>
      <c r="R5300" s="89"/>
      <c r="S5300" s="89"/>
      <c r="T5300" s="89"/>
      <c r="U5300" s="89"/>
      <c r="V5300" s="89"/>
      <c r="W5300" s="89"/>
      <c r="X5300" s="89"/>
      <c r="Y5300" s="89"/>
      <c r="Z5300" s="89"/>
      <c r="AA5300" s="89"/>
      <c r="AB5300" s="89"/>
      <c r="AC5300" s="89"/>
      <c r="AD5300" s="89"/>
      <c r="AE5300" s="89"/>
    </row>
    <row r="5301" spans="5:31" ht="12.75">
      <c r="E5301" s="87"/>
      <c r="F5301" s="87"/>
      <c r="G5301" s="540"/>
      <c r="H5301" s="87"/>
      <c r="I5301" s="89"/>
      <c r="Q5301" s="89"/>
      <c r="R5301" s="89"/>
      <c r="S5301" s="89"/>
      <c r="T5301" s="89"/>
      <c r="U5301" s="89"/>
      <c r="V5301" s="89"/>
      <c r="W5301" s="89"/>
      <c r="X5301" s="89"/>
      <c r="Y5301" s="89"/>
      <c r="Z5301" s="89"/>
      <c r="AA5301" s="89"/>
      <c r="AB5301" s="89"/>
      <c r="AC5301" s="89"/>
      <c r="AD5301" s="89"/>
      <c r="AE5301" s="89"/>
    </row>
    <row r="5302" spans="5:31" ht="12.75">
      <c r="E5302" s="87"/>
      <c r="F5302" s="87"/>
      <c r="G5302" s="540"/>
      <c r="H5302" s="87"/>
      <c r="I5302" s="89"/>
      <c r="Q5302" s="89"/>
      <c r="R5302" s="89"/>
      <c r="S5302" s="89"/>
      <c r="T5302" s="89"/>
      <c r="U5302" s="89"/>
      <c r="V5302" s="89"/>
      <c r="W5302" s="89"/>
      <c r="X5302" s="89"/>
      <c r="Y5302" s="89"/>
      <c r="Z5302" s="89"/>
      <c r="AA5302" s="89"/>
      <c r="AB5302" s="89"/>
      <c r="AC5302" s="89"/>
      <c r="AD5302" s="89"/>
      <c r="AE5302" s="89"/>
    </row>
    <row r="5303" spans="5:31" ht="12.75">
      <c r="E5303" s="87"/>
      <c r="F5303" s="87"/>
      <c r="G5303" s="540"/>
      <c r="H5303" s="87"/>
      <c r="I5303" s="89"/>
      <c r="Q5303" s="89"/>
      <c r="R5303" s="89"/>
      <c r="S5303" s="89"/>
      <c r="T5303" s="89"/>
      <c r="U5303" s="89"/>
      <c r="V5303" s="89"/>
      <c r="W5303" s="89"/>
      <c r="X5303" s="89"/>
      <c r="Y5303" s="89"/>
      <c r="Z5303" s="89"/>
      <c r="AA5303" s="89"/>
      <c r="AB5303" s="89"/>
      <c r="AC5303" s="89"/>
      <c r="AD5303" s="89"/>
      <c r="AE5303" s="89"/>
    </row>
    <row r="5304" spans="5:31" ht="12.75">
      <c r="E5304" s="87"/>
      <c r="F5304" s="87"/>
      <c r="G5304" s="540"/>
      <c r="H5304" s="87"/>
      <c r="I5304" s="89"/>
      <c r="Q5304" s="89"/>
      <c r="R5304" s="89"/>
      <c r="S5304" s="89"/>
      <c r="T5304" s="89"/>
      <c r="U5304" s="89"/>
      <c r="V5304" s="89"/>
      <c r="W5304" s="89"/>
      <c r="X5304" s="89"/>
      <c r="Y5304" s="89"/>
      <c r="Z5304" s="89"/>
      <c r="AA5304" s="89"/>
      <c r="AB5304" s="89"/>
      <c r="AC5304" s="89"/>
      <c r="AD5304" s="89"/>
      <c r="AE5304" s="89"/>
    </row>
    <row r="5305" spans="5:31" ht="12.75">
      <c r="E5305" s="87"/>
      <c r="F5305" s="87"/>
      <c r="G5305" s="540"/>
      <c r="H5305" s="87"/>
      <c r="I5305" s="89"/>
      <c r="Q5305" s="89"/>
      <c r="R5305" s="89"/>
      <c r="S5305" s="89"/>
      <c r="T5305" s="89"/>
      <c r="U5305" s="89"/>
      <c r="V5305" s="89"/>
      <c r="W5305" s="89"/>
      <c r="X5305" s="89"/>
      <c r="Y5305" s="89"/>
      <c r="Z5305" s="89"/>
      <c r="AA5305" s="89"/>
      <c r="AB5305" s="89"/>
      <c r="AC5305" s="89"/>
      <c r="AD5305" s="89"/>
      <c r="AE5305" s="89"/>
    </row>
    <row r="5306" spans="5:31" ht="12.75">
      <c r="E5306" s="87"/>
      <c r="F5306" s="87"/>
      <c r="G5306" s="540"/>
      <c r="H5306" s="87"/>
      <c r="I5306" s="89"/>
      <c r="Q5306" s="89"/>
      <c r="R5306" s="89"/>
      <c r="S5306" s="89"/>
      <c r="T5306" s="89"/>
      <c r="U5306" s="89"/>
      <c r="V5306" s="89"/>
      <c r="W5306" s="89"/>
      <c r="X5306" s="89"/>
      <c r="Y5306" s="89"/>
      <c r="Z5306" s="89"/>
      <c r="AA5306" s="89"/>
      <c r="AB5306" s="89"/>
      <c r="AC5306" s="89"/>
      <c r="AD5306" s="89"/>
      <c r="AE5306" s="89"/>
    </row>
    <row r="5307" spans="5:31" ht="12.75">
      <c r="E5307" s="87"/>
      <c r="F5307" s="87"/>
      <c r="G5307" s="540"/>
      <c r="H5307" s="87"/>
      <c r="I5307" s="89"/>
      <c r="Q5307" s="89"/>
      <c r="R5307" s="89"/>
      <c r="S5307" s="89"/>
      <c r="T5307" s="89"/>
      <c r="U5307" s="89"/>
      <c r="V5307" s="89"/>
      <c r="W5307" s="89"/>
      <c r="X5307" s="89"/>
      <c r="Y5307" s="89"/>
      <c r="Z5307" s="89"/>
      <c r="AA5307" s="89"/>
      <c r="AB5307" s="89"/>
      <c r="AC5307" s="89"/>
      <c r="AD5307" s="89"/>
      <c r="AE5307" s="89"/>
    </row>
    <row r="5308" spans="5:31" ht="12.75">
      <c r="E5308" s="87"/>
      <c r="F5308" s="87"/>
      <c r="G5308" s="540"/>
      <c r="H5308" s="87"/>
      <c r="I5308" s="89"/>
      <c r="Q5308" s="89"/>
      <c r="R5308" s="89"/>
      <c r="S5308" s="89"/>
      <c r="T5308" s="89"/>
      <c r="U5308" s="89"/>
      <c r="V5308" s="89"/>
      <c r="W5308" s="89"/>
      <c r="X5308" s="89"/>
      <c r="Y5308" s="89"/>
      <c r="Z5308" s="89"/>
      <c r="AA5308" s="89"/>
      <c r="AB5308" s="89"/>
      <c r="AC5308" s="89"/>
      <c r="AD5308" s="89"/>
      <c r="AE5308" s="89"/>
    </row>
    <row r="5309" spans="5:31" ht="12.75">
      <c r="E5309" s="87"/>
      <c r="F5309" s="87"/>
      <c r="G5309" s="540"/>
      <c r="H5309" s="87"/>
      <c r="I5309" s="89"/>
      <c r="Q5309" s="89"/>
      <c r="R5309" s="89"/>
      <c r="S5309" s="89"/>
      <c r="T5309" s="89"/>
      <c r="U5309" s="89"/>
      <c r="V5309" s="89"/>
      <c r="W5309" s="89"/>
      <c r="X5309" s="89"/>
      <c r="Y5309" s="89"/>
      <c r="Z5309" s="89"/>
      <c r="AA5309" s="89"/>
      <c r="AB5309" s="89"/>
      <c r="AC5309" s="89"/>
      <c r="AD5309" s="89"/>
      <c r="AE5309" s="89"/>
    </row>
    <row r="5310" spans="5:31" ht="12.75">
      <c r="E5310" s="87"/>
      <c r="F5310" s="87"/>
      <c r="G5310" s="540"/>
      <c r="H5310" s="87"/>
      <c r="I5310" s="89"/>
      <c r="Q5310" s="89"/>
      <c r="R5310" s="89"/>
      <c r="S5310" s="89"/>
      <c r="T5310" s="89"/>
      <c r="U5310" s="89"/>
      <c r="V5310" s="89"/>
      <c r="W5310" s="89"/>
      <c r="X5310" s="89"/>
      <c r="Y5310" s="89"/>
      <c r="Z5310" s="89"/>
      <c r="AA5310" s="89"/>
      <c r="AB5310" s="89"/>
      <c r="AC5310" s="89"/>
      <c r="AD5310" s="89"/>
      <c r="AE5310" s="89"/>
    </row>
    <row r="5311" spans="5:31" ht="12.75">
      <c r="E5311" s="87"/>
      <c r="F5311" s="87"/>
      <c r="G5311" s="540"/>
      <c r="H5311" s="87"/>
      <c r="I5311" s="89"/>
      <c r="Q5311" s="89"/>
      <c r="R5311" s="89"/>
      <c r="S5311" s="89"/>
      <c r="T5311" s="89"/>
      <c r="U5311" s="89"/>
      <c r="V5311" s="89"/>
      <c r="W5311" s="89"/>
      <c r="X5311" s="89"/>
      <c r="Y5311" s="89"/>
      <c r="Z5311" s="89"/>
      <c r="AA5311" s="89"/>
      <c r="AB5311" s="89"/>
      <c r="AC5311" s="89"/>
      <c r="AD5311" s="89"/>
      <c r="AE5311" s="89"/>
    </row>
    <row r="5312" spans="5:31" ht="12.75">
      <c r="E5312" s="87"/>
      <c r="F5312" s="87"/>
      <c r="G5312" s="540"/>
      <c r="H5312" s="87"/>
      <c r="I5312" s="89"/>
      <c r="Q5312" s="89"/>
      <c r="R5312" s="89"/>
      <c r="S5312" s="89"/>
      <c r="T5312" s="89"/>
      <c r="U5312" s="89"/>
      <c r="V5312" s="89"/>
      <c r="W5312" s="89"/>
      <c r="X5312" s="89"/>
      <c r="Y5312" s="89"/>
      <c r="Z5312" s="89"/>
      <c r="AA5312" s="89"/>
      <c r="AB5312" s="89"/>
      <c r="AC5312" s="89"/>
      <c r="AD5312" s="89"/>
      <c r="AE5312" s="89"/>
    </row>
    <row r="5313" spans="5:31" ht="12.75">
      <c r="E5313" s="87"/>
      <c r="F5313" s="87"/>
      <c r="G5313" s="540"/>
      <c r="H5313" s="87"/>
      <c r="I5313" s="89"/>
      <c r="Q5313" s="89"/>
      <c r="R5313" s="89"/>
      <c r="S5313" s="89"/>
      <c r="T5313" s="89"/>
      <c r="U5313" s="89"/>
      <c r="V5313" s="89"/>
      <c r="W5313" s="89"/>
      <c r="X5313" s="89"/>
      <c r="Y5313" s="89"/>
      <c r="Z5313" s="89"/>
      <c r="AA5313" s="89"/>
      <c r="AB5313" s="89"/>
      <c r="AC5313" s="89"/>
      <c r="AD5313" s="89"/>
      <c r="AE5313" s="89"/>
    </row>
    <row r="5314" spans="5:31" ht="12.75">
      <c r="E5314" s="87"/>
      <c r="F5314" s="87"/>
      <c r="G5314" s="540"/>
      <c r="H5314" s="87"/>
      <c r="I5314" s="89"/>
      <c r="Q5314" s="89"/>
      <c r="R5314" s="89"/>
      <c r="S5314" s="89"/>
      <c r="T5314" s="89"/>
      <c r="U5314" s="89"/>
      <c r="V5314" s="89"/>
      <c r="W5314" s="89"/>
      <c r="X5314" s="89"/>
      <c r="Y5314" s="89"/>
      <c r="Z5314" s="89"/>
      <c r="AA5314" s="89"/>
      <c r="AB5314" s="89"/>
      <c r="AC5314" s="89"/>
      <c r="AD5314" s="89"/>
      <c r="AE5314" s="89"/>
    </row>
    <row r="5315" spans="5:31" ht="12.75">
      <c r="E5315" s="87"/>
      <c r="F5315" s="87"/>
      <c r="G5315" s="540"/>
      <c r="H5315" s="87"/>
      <c r="I5315" s="89"/>
      <c r="Q5315" s="89"/>
      <c r="R5315" s="89"/>
      <c r="S5315" s="89"/>
      <c r="T5315" s="89"/>
      <c r="U5315" s="89"/>
      <c r="V5315" s="89"/>
      <c r="W5315" s="89"/>
      <c r="X5315" s="89"/>
      <c r="Y5315" s="89"/>
      <c r="Z5315" s="89"/>
      <c r="AA5315" s="89"/>
      <c r="AB5315" s="89"/>
      <c r="AC5315" s="89"/>
      <c r="AD5315" s="89"/>
      <c r="AE5315" s="89"/>
    </row>
    <row r="5316" spans="5:31" ht="12.75">
      <c r="E5316" s="87"/>
      <c r="F5316" s="87"/>
      <c r="G5316" s="540"/>
      <c r="H5316" s="87"/>
      <c r="I5316" s="89"/>
      <c r="Q5316" s="89"/>
      <c r="R5316" s="89"/>
      <c r="S5316" s="89"/>
      <c r="T5316" s="89"/>
      <c r="U5316" s="89"/>
      <c r="V5316" s="89"/>
      <c r="W5316" s="89"/>
      <c r="X5316" s="89"/>
      <c r="Y5316" s="89"/>
      <c r="Z5316" s="89"/>
      <c r="AA5316" s="89"/>
      <c r="AB5316" s="89"/>
      <c r="AC5316" s="89"/>
      <c r="AD5316" s="89"/>
      <c r="AE5316" s="89"/>
    </row>
    <row r="5317" spans="5:31" ht="12.75">
      <c r="E5317" s="87"/>
      <c r="F5317" s="87"/>
      <c r="G5317" s="540"/>
      <c r="H5317" s="87"/>
      <c r="I5317" s="89"/>
      <c r="Q5317" s="89"/>
      <c r="R5317" s="89"/>
      <c r="S5317" s="89"/>
      <c r="T5317" s="89"/>
      <c r="U5317" s="89"/>
      <c r="V5317" s="89"/>
      <c r="W5317" s="89"/>
      <c r="X5317" s="89"/>
      <c r="Y5317" s="89"/>
      <c r="Z5317" s="89"/>
      <c r="AA5317" s="89"/>
      <c r="AB5317" s="89"/>
      <c r="AC5317" s="89"/>
      <c r="AD5317" s="89"/>
      <c r="AE5317" s="89"/>
    </row>
    <row r="5318" spans="5:31" ht="12.75">
      <c r="E5318" s="87"/>
      <c r="F5318" s="87"/>
      <c r="G5318" s="540"/>
      <c r="H5318" s="87"/>
      <c r="I5318" s="89"/>
      <c r="Q5318" s="89"/>
      <c r="R5318" s="89"/>
      <c r="S5318" s="89"/>
      <c r="T5318" s="89"/>
      <c r="U5318" s="89"/>
      <c r="V5318" s="89"/>
      <c r="W5318" s="89"/>
      <c r="X5318" s="89"/>
      <c r="Y5318" s="89"/>
      <c r="Z5318" s="89"/>
      <c r="AA5318" s="89"/>
      <c r="AB5318" s="89"/>
      <c r="AC5318" s="89"/>
      <c r="AD5318" s="89"/>
      <c r="AE5318" s="89"/>
    </row>
    <row r="5319" spans="5:31" ht="12.75">
      <c r="E5319" s="87"/>
      <c r="F5319" s="87"/>
      <c r="G5319" s="540"/>
      <c r="H5319" s="87"/>
      <c r="I5319" s="89"/>
      <c r="Q5319" s="89"/>
      <c r="R5319" s="89"/>
      <c r="S5319" s="89"/>
      <c r="T5319" s="89"/>
      <c r="U5319" s="89"/>
      <c r="V5319" s="89"/>
      <c r="W5319" s="89"/>
      <c r="X5319" s="89"/>
      <c r="Y5319" s="89"/>
      <c r="Z5319" s="89"/>
      <c r="AA5319" s="89"/>
      <c r="AB5319" s="89"/>
      <c r="AC5319" s="89"/>
      <c r="AD5319" s="89"/>
      <c r="AE5319" s="89"/>
    </row>
    <row r="5320" spans="5:31" ht="12.75">
      <c r="E5320" s="87"/>
      <c r="F5320" s="87"/>
      <c r="G5320" s="540"/>
      <c r="H5320" s="87"/>
      <c r="I5320" s="89"/>
      <c r="Q5320" s="89"/>
      <c r="R5320" s="89"/>
      <c r="S5320" s="89"/>
      <c r="T5320" s="89"/>
      <c r="U5320" s="89"/>
      <c r="V5320" s="89"/>
      <c r="W5320" s="89"/>
      <c r="X5320" s="89"/>
      <c r="Y5320" s="89"/>
      <c r="Z5320" s="89"/>
      <c r="AA5320" s="89"/>
      <c r="AB5320" s="89"/>
      <c r="AC5320" s="89"/>
      <c r="AD5320" s="89"/>
      <c r="AE5320" s="89"/>
    </row>
    <row r="5321" spans="5:31" ht="12.75">
      <c r="E5321" s="87"/>
      <c r="F5321" s="87"/>
      <c r="G5321" s="540"/>
      <c r="H5321" s="87"/>
      <c r="I5321" s="89"/>
      <c r="Q5321" s="89"/>
      <c r="R5321" s="89"/>
      <c r="S5321" s="89"/>
      <c r="T5321" s="89"/>
      <c r="U5321" s="89"/>
      <c r="V5321" s="89"/>
      <c r="W5321" s="89"/>
      <c r="X5321" s="89"/>
      <c r="Y5321" s="89"/>
      <c r="Z5321" s="89"/>
      <c r="AA5321" s="89"/>
      <c r="AB5321" s="89"/>
      <c r="AC5321" s="89"/>
      <c r="AD5321" s="89"/>
      <c r="AE5321" s="89"/>
    </row>
    <row r="5322" spans="5:31" ht="12.75">
      <c r="E5322" s="87"/>
      <c r="F5322" s="87"/>
      <c r="G5322" s="540"/>
      <c r="H5322" s="87"/>
      <c r="I5322" s="89"/>
      <c r="Q5322" s="89"/>
      <c r="R5322" s="89"/>
      <c r="S5322" s="89"/>
      <c r="T5322" s="89"/>
      <c r="U5322" s="89"/>
      <c r="V5322" s="89"/>
      <c r="W5322" s="89"/>
      <c r="X5322" s="89"/>
      <c r="Y5322" s="89"/>
      <c r="Z5322" s="89"/>
      <c r="AA5322" s="89"/>
      <c r="AB5322" s="89"/>
      <c r="AC5322" s="89"/>
      <c r="AD5322" s="89"/>
      <c r="AE5322" s="89"/>
    </row>
    <row r="5323" spans="5:31" ht="12.75">
      <c r="E5323" s="87"/>
      <c r="F5323" s="87"/>
      <c r="G5323" s="540"/>
      <c r="H5323" s="87"/>
      <c r="I5323" s="89"/>
      <c r="Q5323" s="89"/>
      <c r="R5323" s="89"/>
      <c r="S5323" s="89"/>
      <c r="T5323" s="89"/>
      <c r="U5323" s="89"/>
      <c r="V5323" s="89"/>
      <c r="W5323" s="89"/>
      <c r="X5323" s="89"/>
      <c r="Y5323" s="89"/>
      <c r="Z5323" s="89"/>
      <c r="AA5323" s="89"/>
      <c r="AB5323" s="89"/>
      <c r="AC5323" s="89"/>
      <c r="AD5323" s="89"/>
      <c r="AE5323" s="89"/>
    </row>
    <row r="5324" spans="5:31" ht="12.75">
      <c r="E5324" s="87"/>
      <c r="F5324" s="87"/>
      <c r="G5324" s="540"/>
      <c r="H5324" s="87"/>
      <c r="I5324" s="89"/>
      <c r="Q5324" s="89"/>
      <c r="R5324" s="89"/>
      <c r="S5324" s="89"/>
      <c r="T5324" s="89"/>
      <c r="U5324" s="89"/>
      <c r="V5324" s="89"/>
      <c r="W5324" s="89"/>
      <c r="X5324" s="89"/>
      <c r="Y5324" s="89"/>
      <c r="Z5324" s="89"/>
      <c r="AA5324" s="89"/>
      <c r="AB5324" s="89"/>
      <c r="AC5324" s="89"/>
      <c r="AD5324" s="89"/>
      <c r="AE5324" s="89"/>
    </row>
    <row r="5325" spans="5:31" ht="12.75">
      <c r="E5325" s="87"/>
      <c r="F5325" s="87"/>
      <c r="G5325" s="540"/>
      <c r="H5325" s="87"/>
      <c r="I5325" s="89"/>
      <c r="Q5325" s="89"/>
      <c r="R5325" s="89"/>
      <c r="S5325" s="89"/>
      <c r="T5325" s="89"/>
      <c r="U5325" s="89"/>
      <c r="V5325" s="89"/>
      <c r="W5325" s="89"/>
      <c r="X5325" s="89"/>
      <c r="Y5325" s="89"/>
      <c r="Z5325" s="89"/>
      <c r="AA5325" s="89"/>
      <c r="AB5325" s="89"/>
      <c r="AC5325" s="89"/>
      <c r="AD5325" s="89"/>
      <c r="AE5325" s="89"/>
    </row>
    <row r="5326" spans="5:31" ht="12.75">
      <c r="E5326" s="87"/>
      <c r="F5326" s="87"/>
      <c r="G5326" s="540"/>
      <c r="H5326" s="87"/>
      <c r="I5326" s="89"/>
      <c r="Q5326" s="89"/>
      <c r="R5326" s="89"/>
      <c r="S5326" s="89"/>
      <c r="T5326" s="89"/>
      <c r="U5326" s="89"/>
      <c r="V5326" s="89"/>
      <c r="W5326" s="89"/>
      <c r="X5326" s="89"/>
      <c r="Y5326" s="89"/>
      <c r="Z5326" s="89"/>
      <c r="AA5326" s="89"/>
      <c r="AB5326" s="89"/>
      <c r="AC5326" s="89"/>
      <c r="AD5326" s="89"/>
      <c r="AE5326" s="89"/>
    </row>
    <row r="5327" spans="5:31" ht="12.75">
      <c r="E5327" s="87"/>
      <c r="F5327" s="87"/>
      <c r="G5327" s="540"/>
      <c r="H5327" s="87"/>
      <c r="I5327" s="89"/>
      <c r="Q5327" s="89"/>
      <c r="R5327" s="89"/>
      <c r="S5327" s="89"/>
      <c r="T5327" s="89"/>
      <c r="U5327" s="89"/>
      <c r="V5327" s="89"/>
      <c r="W5327" s="89"/>
      <c r="X5327" s="89"/>
      <c r="Y5327" s="89"/>
      <c r="Z5327" s="89"/>
      <c r="AA5327" s="89"/>
      <c r="AB5327" s="89"/>
      <c r="AC5327" s="89"/>
      <c r="AD5327" s="89"/>
      <c r="AE5327" s="89"/>
    </row>
    <row r="5328" spans="5:31" ht="12.75">
      <c r="E5328" s="87"/>
      <c r="F5328" s="87"/>
      <c r="G5328" s="540"/>
      <c r="H5328" s="87"/>
      <c r="I5328" s="89"/>
      <c r="Q5328" s="89"/>
      <c r="R5328" s="89"/>
      <c r="S5328" s="89"/>
      <c r="T5328" s="89"/>
      <c r="U5328" s="89"/>
      <c r="V5328" s="89"/>
      <c r="W5328" s="89"/>
      <c r="X5328" s="89"/>
      <c r="Y5328" s="89"/>
      <c r="Z5328" s="89"/>
      <c r="AA5328" s="89"/>
      <c r="AB5328" s="89"/>
      <c r="AC5328" s="89"/>
      <c r="AD5328" s="89"/>
      <c r="AE5328" s="89"/>
    </row>
    <row r="5329" spans="5:31" ht="12.75">
      <c r="E5329" s="87"/>
      <c r="F5329" s="87"/>
      <c r="G5329" s="540"/>
      <c r="H5329" s="87"/>
      <c r="I5329" s="89"/>
      <c r="Q5329" s="89"/>
      <c r="R5329" s="89"/>
      <c r="S5329" s="89"/>
      <c r="T5329" s="89"/>
      <c r="U5329" s="89"/>
      <c r="V5329" s="89"/>
      <c r="W5329" s="89"/>
      <c r="X5329" s="89"/>
      <c r="Y5329" s="89"/>
      <c r="Z5329" s="89"/>
      <c r="AA5329" s="89"/>
      <c r="AB5329" s="89"/>
      <c r="AC5329" s="89"/>
      <c r="AD5329" s="89"/>
      <c r="AE5329" s="89"/>
    </row>
    <row r="5330" spans="5:31" ht="12.75">
      <c r="E5330" s="87"/>
      <c r="F5330" s="87"/>
      <c r="G5330" s="540"/>
      <c r="H5330" s="87"/>
      <c r="I5330" s="89"/>
      <c r="Q5330" s="89"/>
      <c r="R5330" s="89"/>
      <c r="S5330" s="89"/>
      <c r="T5330" s="89"/>
      <c r="U5330" s="89"/>
      <c r="V5330" s="89"/>
      <c r="W5330" s="89"/>
      <c r="X5330" s="89"/>
      <c r="Y5330" s="89"/>
      <c r="Z5330" s="89"/>
      <c r="AA5330" s="89"/>
      <c r="AB5330" s="89"/>
      <c r="AC5330" s="89"/>
      <c r="AD5330" s="89"/>
      <c r="AE5330" s="89"/>
    </row>
    <row r="5331" spans="5:31" ht="12.75">
      <c r="E5331" s="87"/>
      <c r="F5331" s="87"/>
      <c r="G5331" s="540"/>
      <c r="H5331" s="87"/>
      <c r="I5331" s="89"/>
      <c r="Q5331" s="89"/>
      <c r="R5331" s="89"/>
      <c r="S5331" s="89"/>
      <c r="T5331" s="89"/>
      <c r="U5331" s="89"/>
      <c r="V5331" s="89"/>
      <c r="W5331" s="89"/>
      <c r="X5331" s="89"/>
      <c r="Y5331" s="89"/>
      <c r="Z5331" s="89"/>
      <c r="AA5331" s="89"/>
      <c r="AB5331" s="89"/>
      <c r="AC5331" s="89"/>
      <c r="AD5331" s="89"/>
      <c r="AE5331" s="89"/>
    </row>
    <row r="5332" spans="5:31" ht="12.75">
      <c r="E5332" s="87"/>
      <c r="F5332" s="87"/>
      <c r="G5332" s="540"/>
      <c r="H5332" s="87"/>
      <c r="I5332" s="89"/>
      <c r="Q5332" s="89"/>
      <c r="R5332" s="89"/>
      <c r="S5332" s="89"/>
      <c r="T5332" s="89"/>
      <c r="U5332" s="89"/>
      <c r="V5332" s="89"/>
      <c r="W5332" s="89"/>
      <c r="X5332" s="89"/>
      <c r="Y5332" s="89"/>
      <c r="Z5332" s="89"/>
      <c r="AA5332" s="89"/>
      <c r="AB5332" s="89"/>
      <c r="AC5332" s="89"/>
      <c r="AD5332" s="89"/>
      <c r="AE5332" s="89"/>
    </row>
    <row r="5333" spans="5:31" ht="12.75">
      <c r="E5333" s="87"/>
      <c r="F5333" s="87"/>
      <c r="G5333" s="540"/>
      <c r="H5333" s="87"/>
      <c r="I5333" s="89"/>
      <c r="Q5333" s="89"/>
      <c r="R5333" s="89"/>
      <c r="S5333" s="89"/>
      <c r="T5333" s="89"/>
      <c r="U5333" s="89"/>
      <c r="V5333" s="89"/>
      <c r="W5333" s="89"/>
      <c r="X5333" s="89"/>
      <c r="Y5333" s="89"/>
      <c r="Z5333" s="89"/>
      <c r="AA5333" s="89"/>
      <c r="AB5333" s="89"/>
      <c r="AC5333" s="89"/>
      <c r="AD5333" s="89"/>
      <c r="AE5333" s="89"/>
    </row>
    <row r="5334" spans="5:31" ht="12.75">
      <c r="E5334" s="87"/>
      <c r="F5334" s="87"/>
      <c r="G5334" s="540"/>
      <c r="H5334" s="87"/>
      <c r="I5334" s="89"/>
      <c r="Q5334" s="89"/>
      <c r="R5334" s="89"/>
      <c r="S5334" s="89"/>
      <c r="T5334" s="89"/>
      <c r="U5334" s="89"/>
      <c r="V5334" s="89"/>
      <c r="W5334" s="89"/>
      <c r="X5334" s="89"/>
      <c r="Y5334" s="89"/>
      <c r="Z5334" s="89"/>
      <c r="AA5334" s="89"/>
      <c r="AB5334" s="89"/>
      <c r="AC5334" s="89"/>
      <c r="AD5334" s="89"/>
      <c r="AE5334" s="89"/>
    </row>
    <row r="5335" spans="5:31" ht="12.75">
      <c r="E5335" s="87"/>
      <c r="F5335" s="87"/>
      <c r="G5335" s="540"/>
      <c r="H5335" s="87"/>
      <c r="I5335" s="89"/>
      <c r="Q5335" s="89"/>
      <c r="R5335" s="89"/>
      <c r="S5335" s="89"/>
      <c r="T5335" s="89"/>
      <c r="U5335" s="89"/>
      <c r="V5335" s="89"/>
      <c r="W5335" s="89"/>
      <c r="X5335" s="89"/>
      <c r="Y5335" s="89"/>
      <c r="Z5335" s="89"/>
      <c r="AA5335" s="89"/>
      <c r="AB5335" s="89"/>
      <c r="AC5335" s="89"/>
      <c r="AD5335" s="89"/>
      <c r="AE5335" s="89"/>
    </row>
    <row r="5336" spans="5:31" ht="12.75">
      <c r="E5336" s="87"/>
      <c r="F5336" s="87"/>
      <c r="G5336" s="540"/>
      <c r="H5336" s="87"/>
      <c r="I5336" s="89"/>
      <c r="Q5336" s="89"/>
      <c r="R5336" s="89"/>
      <c r="S5336" s="89"/>
      <c r="T5336" s="89"/>
      <c r="U5336" s="89"/>
      <c r="V5336" s="89"/>
      <c r="W5336" s="89"/>
      <c r="X5336" s="89"/>
      <c r="Y5336" s="89"/>
      <c r="Z5336" s="89"/>
      <c r="AA5336" s="89"/>
      <c r="AB5336" s="89"/>
      <c r="AC5336" s="89"/>
      <c r="AD5336" s="89"/>
      <c r="AE5336" s="89"/>
    </row>
    <row r="5337" spans="5:31" ht="12.75">
      <c r="E5337" s="87"/>
      <c r="F5337" s="87"/>
      <c r="G5337" s="540"/>
      <c r="H5337" s="87"/>
      <c r="I5337" s="89"/>
      <c r="Q5337" s="89"/>
      <c r="R5337" s="89"/>
      <c r="S5337" s="89"/>
      <c r="T5337" s="89"/>
      <c r="U5337" s="89"/>
      <c r="V5337" s="89"/>
      <c r="W5337" s="89"/>
      <c r="X5337" s="89"/>
      <c r="Y5337" s="89"/>
      <c r="Z5337" s="89"/>
      <c r="AA5337" s="89"/>
      <c r="AB5337" s="89"/>
      <c r="AC5337" s="89"/>
      <c r="AD5337" s="89"/>
      <c r="AE5337" s="89"/>
    </row>
    <row r="5338" spans="5:31" ht="12.75">
      <c r="E5338" s="87"/>
      <c r="F5338" s="87"/>
      <c r="G5338" s="540"/>
      <c r="H5338" s="87"/>
      <c r="I5338" s="89"/>
      <c r="Q5338" s="89"/>
      <c r="R5338" s="89"/>
      <c r="S5338" s="89"/>
      <c r="T5338" s="89"/>
      <c r="U5338" s="89"/>
      <c r="V5338" s="89"/>
      <c r="W5338" s="89"/>
      <c r="X5338" s="89"/>
      <c r="Y5338" s="89"/>
      <c r="Z5338" s="89"/>
      <c r="AA5338" s="89"/>
      <c r="AB5338" s="89"/>
      <c r="AC5338" s="89"/>
      <c r="AD5338" s="89"/>
      <c r="AE5338" s="89"/>
    </row>
    <row r="5339" spans="5:31" ht="12.75">
      <c r="E5339" s="87"/>
      <c r="F5339" s="87"/>
      <c r="G5339" s="540"/>
      <c r="H5339" s="87"/>
      <c r="I5339" s="89"/>
      <c r="Q5339" s="89"/>
      <c r="R5339" s="89"/>
      <c r="S5339" s="89"/>
      <c r="T5339" s="89"/>
      <c r="U5339" s="89"/>
      <c r="V5339" s="89"/>
      <c r="W5339" s="89"/>
      <c r="X5339" s="89"/>
      <c r="Y5339" s="89"/>
      <c r="Z5339" s="89"/>
      <c r="AA5339" s="89"/>
      <c r="AB5339" s="89"/>
      <c r="AC5339" s="89"/>
      <c r="AD5339" s="89"/>
      <c r="AE5339" s="89"/>
    </row>
    <row r="5340" spans="5:31" ht="12.75">
      <c r="E5340" s="87"/>
      <c r="F5340" s="87"/>
      <c r="G5340" s="540"/>
      <c r="H5340" s="87"/>
      <c r="I5340" s="89"/>
      <c r="Q5340" s="89"/>
      <c r="R5340" s="89"/>
      <c r="S5340" s="89"/>
      <c r="T5340" s="89"/>
      <c r="U5340" s="89"/>
      <c r="V5340" s="89"/>
      <c r="W5340" s="89"/>
      <c r="X5340" s="89"/>
      <c r="Y5340" s="89"/>
      <c r="Z5340" s="89"/>
      <c r="AA5340" s="89"/>
      <c r="AB5340" s="89"/>
      <c r="AC5340" s="89"/>
      <c r="AD5340" s="89"/>
      <c r="AE5340" s="89"/>
    </row>
    <row r="5341" spans="5:31" ht="12.75">
      <c r="E5341" s="87"/>
      <c r="F5341" s="87"/>
      <c r="G5341" s="540"/>
      <c r="H5341" s="87"/>
      <c r="I5341" s="89"/>
      <c r="Q5341" s="89"/>
      <c r="R5341" s="89"/>
      <c r="S5341" s="89"/>
      <c r="T5341" s="89"/>
      <c r="U5341" s="89"/>
      <c r="V5341" s="89"/>
      <c r="W5341" s="89"/>
      <c r="X5341" s="89"/>
      <c r="Y5341" s="89"/>
      <c r="Z5341" s="89"/>
      <c r="AA5341" s="89"/>
      <c r="AB5341" s="89"/>
      <c r="AC5341" s="89"/>
      <c r="AD5341" s="89"/>
      <c r="AE5341" s="89"/>
    </row>
    <row r="5342" spans="5:31" ht="12.75">
      <c r="E5342" s="87"/>
      <c r="F5342" s="87"/>
      <c r="G5342" s="540"/>
      <c r="H5342" s="87"/>
      <c r="I5342" s="89"/>
      <c r="Q5342" s="89"/>
      <c r="R5342" s="89"/>
      <c r="S5342" s="89"/>
      <c r="T5342" s="89"/>
      <c r="U5342" s="89"/>
      <c r="V5342" s="89"/>
      <c r="W5342" s="89"/>
      <c r="X5342" s="89"/>
      <c r="Y5342" s="89"/>
      <c r="Z5342" s="89"/>
      <c r="AA5342" s="89"/>
      <c r="AB5342" s="89"/>
      <c r="AC5342" s="89"/>
      <c r="AD5342" s="89"/>
      <c r="AE5342" s="89"/>
    </row>
    <row r="5343" spans="5:31" ht="12.75">
      <c r="E5343" s="87"/>
      <c r="F5343" s="87"/>
      <c r="G5343" s="540"/>
      <c r="H5343" s="87"/>
      <c r="I5343" s="89"/>
      <c r="Q5343" s="89"/>
      <c r="R5343" s="89"/>
      <c r="S5343" s="89"/>
      <c r="T5343" s="89"/>
      <c r="U5343" s="89"/>
      <c r="V5343" s="89"/>
      <c r="W5343" s="89"/>
      <c r="X5343" s="89"/>
      <c r="Y5343" s="89"/>
      <c r="Z5343" s="89"/>
      <c r="AA5343" s="89"/>
      <c r="AB5343" s="89"/>
      <c r="AC5343" s="89"/>
      <c r="AD5343" s="89"/>
      <c r="AE5343" s="89"/>
    </row>
    <row r="5344" spans="5:31" ht="12.75">
      <c r="E5344" s="87"/>
      <c r="F5344" s="87"/>
      <c r="G5344" s="540"/>
      <c r="H5344" s="87"/>
      <c r="I5344" s="89"/>
      <c r="Q5344" s="89"/>
      <c r="R5344" s="89"/>
      <c r="S5344" s="89"/>
      <c r="T5344" s="89"/>
      <c r="U5344" s="89"/>
      <c r="V5344" s="89"/>
      <c r="W5344" s="89"/>
      <c r="X5344" s="89"/>
      <c r="Y5344" s="89"/>
      <c r="Z5344" s="89"/>
      <c r="AA5344" s="89"/>
      <c r="AB5344" s="89"/>
      <c r="AC5344" s="89"/>
      <c r="AD5344" s="89"/>
      <c r="AE5344" s="89"/>
    </row>
    <row r="5345" spans="5:31" ht="12.75">
      <c r="E5345" s="87"/>
      <c r="F5345" s="87"/>
      <c r="G5345" s="540"/>
      <c r="H5345" s="87"/>
      <c r="I5345" s="89"/>
      <c r="Q5345" s="89"/>
      <c r="R5345" s="89"/>
      <c r="S5345" s="89"/>
      <c r="T5345" s="89"/>
      <c r="U5345" s="89"/>
      <c r="V5345" s="89"/>
      <c r="W5345" s="89"/>
      <c r="X5345" s="89"/>
      <c r="Y5345" s="89"/>
      <c r="Z5345" s="89"/>
      <c r="AA5345" s="89"/>
      <c r="AB5345" s="89"/>
      <c r="AC5345" s="89"/>
      <c r="AD5345" s="89"/>
      <c r="AE5345" s="89"/>
    </row>
    <row r="5346" spans="5:31" ht="12.75">
      <c r="E5346" s="87"/>
      <c r="F5346" s="87"/>
      <c r="G5346" s="540"/>
      <c r="H5346" s="87"/>
      <c r="I5346" s="89"/>
      <c r="Q5346" s="89"/>
      <c r="R5346" s="89"/>
      <c r="S5346" s="89"/>
      <c r="T5346" s="89"/>
      <c r="U5346" s="89"/>
      <c r="V5346" s="89"/>
      <c r="W5346" s="89"/>
      <c r="X5346" s="89"/>
      <c r="Y5346" s="89"/>
      <c r="Z5346" s="89"/>
      <c r="AA5346" s="89"/>
      <c r="AB5346" s="89"/>
      <c r="AC5346" s="89"/>
      <c r="AD5346" s="89"/>
      <c r="AE5346" s="89"/>
    </row>
    <row r="5347" spans="5:31" ht="12.75">
      <c r="E5347" s="87"/>
      <c r="F5347" s="87"/>
      <c r="G5347" s="540"/>
      <c r="H5347" s="87"/>
      <c r="I5347" s="89"/>
      <c r="Q5347" s="89"/>
      <c r="R5347" s="89"/>
      <c r="S5347" s="89"/>
      <c r="T5347" s="89"/>
      <c r="U5347" s="89"/>
      <c r="V5347" s="89"/>
      <c r="W5347" s="89"/>
      <c r="X5347" s="89"/>
      <c r="Y5347" s="89"/>
      <c r="Z5347" s="89"/>
      <c r="AA5347" s="89"/>
      <c r="AB5347" s="89"/>
      <c r="AC5347" s="89"/>
      <c r="AD5347" s="89"/>
      <c r="AE5347" s="89"/>
    </row>
    <row r="5348" spans="5:31" ht="12.75">
      <c r="E5348" s="87"/>
      <c r="F5348" s="87"/>
      <c r="G5348" s="540"/>
      <c r="H5348" s="87"/>
      <c r="I5348" s="89"/>
      <c r="Q5348" s="89"/>
      <c r="R5348" s="89"/>
      <c r="S5348" s="89"/>
      <c r="T5348" s="89"/>
      <c r="U5348" s="89"/>
      <c r="V5348" s="89"/>
      <c r="W5348" s="89"/>
      <c r="X5348" s="89"/>
      <c r="Y5348" s="89"/>
      <c r="Z5348" s="89"/>
      <c r="AA5348" s="89"/>
      <c r="AB5348" s="89"/>
      <c r="AC5348" s="89"/>
      <c r="AD5348" s="89"/>
      <c r="AE5348" s="89"/>
    </row>
    <row r="5349" spans="5:31" ht="12.75">
      <c r="E5349" s="87"/>
      <c r="F5349" s="87"/>
      <c r="G5349" s="540"/>
      <c r="H5349" s="87"/>
      <c r="I5349" s="89"/>
      <c r="Q5349" s="89"/>
      <c r="R5349" s="89"/>
      <c r="S5349" s="89"/>
      <c r="T5349" s="89"/>
      <c r="U5349" s="89"/>
      <c r="V5349" s="89"/>
      <c r="W5349" s="89"/>
      <c r="X5349" s="89"/>
      <c r="Y5349" s="89"/>
      <c r="Z5349" s="89"/>
      <c r="AA5349" s="89"/>
      <c r="AB5349" s="89"/>
      <c r="AC5349" s="89"/>
      <c r="AD5349" s="89"/>
      <c r="AE5349" s="89"/>
    </row>
    <row r="5350" spans="5:31" ht="12.75">
      <c r="E5350" s="87"/>
      <c r="F5350" s="87"/>
      <c r="G5350" s="540"/>
      <c r="H5350" s="87"/>
      <c r="I5350" s="89"/>
      <c r="Q5350" s="89"/>
      <c r="R5350" s="89"/>
      <c r="S5350" s="89"/>
      <c r="T5350" s="89"/>
      <c r="U5350" s="89"/>
      <c r="V5350" s="89"/>
      <c r="W5350" s="89"/>
      <c r="X5350" s="89"/>
      <c r="Y5350" s="89"/>
      <c r="Z5350" s="89"/>
      <c r="AA5350" s="89"/>
      <c r="AB5350" s="89"/>
      <c r="AC5350" s="89"/>
      <c r="AD5350" s="89"/>
      <c r="AE5350" s="89"/>
    </row>
    <row r="5351" spans="5:31" ht="12.75">
      <c r="E5351" s="87"/>
      <c r="F5351" s="87"/>
      <c r="G5351" s="540"/>
      <c r="H5351" s="87"/>
      <c r="I5351" s="89"/>
      <c r="Q5351" s="89"/>
      <c r="R5351" s="89"/>
      <c r="S5351" s="89"/>
      <c r="T5351" s="89"/>
      <c r="U5351" s="89"/>
      <c r="V5351" s="89"/>
      <c r="W5351" s="89"/>
      <c r="X5351" s="89"/>
      <c r="Y5351" s="89"/>
      <c r="Z5351" s="89"/>
      <c r="AA5351" s="89"/>
      <c r="AB5351" s="89"/>
      <c r="AC5351" s="89"/>
      <c r="AD5351" s="89"/>
      <c r="AE5351" s="89"/>
    </row>
    <row r="5352" spans="5:31" ht="12.75">
      <c r="E5352" s="87"/>
      <c r="F5352" s="87"/>
      <c r="G5352" s="540"/>
      <c r="H5352" s="87"/>
      <c r="I5352" s="89"/>
      <c r="Q5352" s="89"/>
      <c r="R5352" s="89"/>
      <c r="S5352" s="89"/>
      <c r="T5352" s="89"/>
      <c r="U5352" s="89"/>
      <c r="V5352" s="89"/>
      <c r="W5352" s="89"/>
      <c r="X5352" s="89"/>
      <c r="Y5352" s="89"/>
      <c r="Z5352" s="89"/>
      <c r="AA5352" s="89"/>
      <c r="AB5352" s="89"/>
      <c r="AC5352" s="89"/>
      <c r="AD5352" s="89"/>
      <c r="AE5352" s="89"/>
    </row>
    <row r="5353" spans="5:31" ht="12.75">
      <c r="E5353" s="87"/>
      <c r="F5353" s="87"/>
      <c r="G5353" s="540"/>
      <c r="H5353" s="87"/>
      <c r="I5353" s="89"/>
      <c r="Q5353" s="89"/>
      <c r="R5353" s="89"/>
      <c r="S5353" s="89"/>
      <c r="T5353" s="89"/>
      <c r="U5353" s="89"/>
      <c r="V5353" s="89"/>
      <c r="W5353" s="89"/>
      <c r="X5353" s="89"/>
      <c r="Y5353" s="89"/>
      <c r="Z5353" s="89"/>
      <c r="AA5353" s="89"/>
      <c r="AB5353" s="89"/>
      <c r="AC5353" s="89"/>
      <c r="AD5353" s="89"/>
      <c r="AE5353" s="89"/>
    </row>
    <row r="5354" spans="5:31" ht="12.75">
      <c r="E5354" s="87"/>
      <c r="F5354" s="87"/>
      <c r="G5354" s="540"/>
      <c r="H5354" s="87"/>
      <c r="I5354" s="89"/>
      <c r="Q5354" s="89"/>
      <c r="R5354" s="89"/>
      <c r="S5354" s="89"/>
      <c r="T5354" s="89"/>
      <c r="U5354" s="89"/>
      <c r="V5354" s="89"/>
      <c r="W5354" s="89"/>
      <c r="X5354" s="89"/>
      <c r="Y5354" s="89"/>
      <c r="Z5354" s="89"/>
      <c r="AA5354" s="89"/>
      <c r="AB5354" s="89"/>
      <c r="AC5354" s="89"/>
      <c r="AD5354" s="89"/>
      <c r="AE5354" s="89"/>
    </row>
    <row r="5355" spans="5:31" ht="12.75">
      <c r="E5355" s="87"/>
      <c r="F5355" s="87"/>
      <c r="G5355" s="540"/>
      <c r="H5355" s="87"/>
      <c r="I5355" s="89"/>
      <c r="Q5355" s="89"/>
      <c r="R5355" s="89"/>
      <c r="S5355" s="89"/>
      <c r="T5355" s="89"/>
      <c r="U5355" s="89"/>
      <c r="V5355" s="89"/>
      <c r="W5355" s="89"/>
      <c r="X5355" s="89"/>
      <c r="Y5355" s="89"/>
      <c r="Z5355" s="89"/>
      <c r="AA5355" s="89"/>
      <c r="AB5355" s="89"/>
      <c r="AC5355" s="89"/>
      <c r="AD5355" s="89"/>
      <c r="AE5355" s="89"/>
    </row>
    <row r="5356" spans="5:31" ht="12.75">
      <c r="E5356" s="87"/>
      <c r="F5356" s="87"/>
      <c r="G5356" s="540"/>
      <c r="H5356" s="87"/>
      <c r="I5356" s="89"/>
      <c r="Q5356" s="89"/>
      <c r="R5356" s="89"/>
      <c r="S5356" s="89"/>
      <c r="T5356" s="89"/>
      <c r="U5356" s="89"/>
      <c r="V5356" s="89"/>
      <c r="W5356" s="89"/>
      <c r="X5356" s="89"/>
      <c r="Y5356" s="89"/>
      <c r="Z5356" s="89"/>
      <c r="AA5356" s="89"/>
      <c r="AB5356" s="89"/>
      <c r="AC5356" s="89"/>
      <c r="AD5356" s="89"/>
      <c r="AE5356" s="89"/>
    </row>
    <row r="5357" spans="5:31" ht="12.75">
      <c r="E5357" s="87"/>
      <c r="F5357" s="87"/>
      <c r="G5357" s="540"/>
      <c r="H5357" s="87"/>
      <c r="I5357" s="89"/>
      <c r="Q5357" s="89"/>
      <c r="R5357" s="89"/>
      <c r="S5357" s="89"/>
      <c r="T5357" s="89"/>
      <c r="U5357" s="89"/>
      <c r="V5357" s="89"/>
      <c r="W5357" s="89"/>
      <c r="X5357" s="89"/>
      <c r="Y5357" s="89"/>
      <c r="Z5357" s="89"/>
      <c r="AA5357" s="89"/>
      <c r="AB5357" s="89"/>
      <c r="AC5357" s="89"/>
      <c r="AD5357" s="89"/>
      <c r="AE5357" s="89"/>
    </row>
    <row r="5358" spans="5:31" ht="12.75">
      <c r="E5358" s="87"/>
      <c r="F5358" s="87"/>
      <c r="G5358" s="540"/>
      <c r="H5358" s="87"/>
      <c r="I5358" s="89"/>
      <c r="Q5358" s="89"/>
      <c r="R5358" s="89"/>
      <c r="S5358" s="89"/>
      <c r="T5358" s="89"/>
      <c r="U5358" s="89"/>
      <c r="V5358" s="89"/>
      <c r="W5358" s="89"/>
      <c r="X5358" s="89"/>
      <c r="Y5358" s="89"/>
      <c r="Z5358" s="89"/>
      <c r="AA5358" s="89"/>
      <c r="AB5358" s="89"/>
      <c r="AC5358" s="89"/>
      <c r="AD5358" s="89"/>
      <c r="AE5358" s="89"/>
    </row>
    <row r="5359" spans="5:31" ht="12.75">
      <c r="E5359" s="87"/>
      <c r="F5359" s="87"/>
      <c r="G5359" s="540"/>
      <c r="H5359" s="87"/>
      <c r="I5359" s="89"/>
      <c r="Q5359" s="89"/>
      <c r="R5359" s="89"/>
      <c r="S5359" s="89"/>
      <c r="T5359" s="89"/>
      <c r="U5359" s="89"/>
      <c r="V5359" s="89"/>
      <c r="W5359" s="89"/>
      <c r="X5359" s="89"/>
      <c r="Y5359" s="89"/>
      <c r="Z5359" s="89"/>
      <c r="AA5359" s="89"/>
      <c r="AB5359" s="89"/>
      <c r="AC5359" s="89"/>
      <c r="AD5359" s="89"/>
      <c r="AE5359" s="89"/>
    </row>
    <row r="5360" spans="5:31" ht="12.75">
      <c r="E5360" s="87"/>
      <c r="F5360" s="87"/>
      <c r="G5360" s="540"/>
      <c r="H5360" s="87"/>
      <c r="I5360" s="89"/>
      <c r="Q5360" s="89"/>
      <c r="R5360" s="89"/>
      <c r="S5360" s="89"/>
      <c r="T5360" s="89"/>
      <c r="U5360" s="89"/>
      <c r="V5360" s="89"/>
      <c r="W5360" s="89"/>
      <c r="X5360" s="89"/>
      <c r="Y5360" s="89"/>
      <c r="Z5360" s="89"/>
      <c r="AA5360" s="89"/>
      <c r="AB5360" s="89"/>
      <c r="AC5360" s="89"/>
      <c r="AD5360" s="89"/>
      <c r="AE5360" s="89"/>
    </row>
    <row r="5361" spans="5:31" ht="12.75">
      <c r="E5361" s="87"/>
      <c r="F5361" s="87"/>
      <c r="G5361" s="540"/>
      <c r="H5361" s="87"/>
      <c r="I5361" s="89"/>
      <c r="Q5361" s="89"/>
      <c r="R5361" s="89"/>
      <c r="S5361" s="89"/>
      <c r="T5361" s="89"/>
      <c r="U5361" s="89"/>
      <c r="V5361" s="89"/>
      <c r="W5361" s="89"/>
      <c r="X5361" s="89"/>
      <c r="Y5361" s="89"/>
      <c r="Z5361" s="89"/>
      <c r="AA5361" s="89"/>
      <c r="AB5361" s="89"/>
      <c r="AC5361" s="89"/>
      <c r="AD5361" s="89"/>
      <c r="AE5361" s="89"/>
    </row>
    <row r="5362" spans="5:31" ht="12.75">
      <c r="E5362" s="87"/>
      <c r="F5362" s="87"/>
      <c r="G5362" s="540"/>
      <c r="H5362" s="87"/>
      <c r="I5362" s="89"/>
      <c r="Q5362" s="89"/>
      <c r="R5362" s="89"/>
      <c r="S5362" s="89"/>
      <c r="T5362" s="89"/>
      <c r="U5362" s="89"/>
      <c r="V5362" s="89"/>
      <c r="W5362" s="89"/>
      <c r="X5362" s="89"/>
      <c r="Y5362" s="89"/>
      <c r="Z5362" s="89"/>
      <c r="AA5362" s="89"/>
      <c r="AB5362" s="89"/>
      <c r="AC5362" s="89"/>
      <c r="AD5362" s="89"/>
      <c r="AE5362" s="89"/>
    </row>
    <row r="5363" spans="5:31" ht="12.75">
      <c r="E5363" s="87"/>
      <c r="F5363" s="87"/>
      <c r="G5363" s="540"/>
      <c r="H5363" s="87"/>
      <c r="I5363" s="89"/>
      <c r="Q5363" s="89"/>
      <c r="R5363" s="89"/>
      <c r="S5363" s="89"/>
      <c r="T5363" s="89"/>
      <c r="U5363" s="89"/>
      <c r="V5363" s="89"/>
      <c r="W5363" s="89"/>
      <c r="X5363" s="89"/>
      <c r="Y5363" s="89"/>
      <c r="Z5363" s="89"/>
      <c r="AA5363" s="89"/>
      <c r="AB5363" s="89"/>
      <c r="AC5363" s="89"/>
      <c r="AD5363" s="89"/>
      <c r="AE5363" s="89"/>
    </row>
    <row r="5364" spans="5:31" ht="12.75">
      <c r="E5364" s="87"/>
      <c r="F5364" s="87"/>
      <c r="G5364" s="540"/>
      <c r="H5364" s="87"/>
      <c r="I5364" s="89"/>
      <c r="Q5364" s="89"/>
      <c r="R5364" s="89"/>
      <c r="S5364" s="89"/>
      <c r="T5364" s="89"/>
      <c r="U5364" s="89"/>
      <c r="V5364" s="89"/>
      <c r="W5364" s="89"/>
      <c r="X5364" s="89"/>
      <c r="Y5364" s="89"/>
      <c r="Z5364" s="89"/>
      <c r="AA5364" s="89"/>
      <c r="AB5364" s="89"/>
      <c r="AC5364" s="89"/>
      <c r="AD5364" s="89"/>
      <c r="AE5364" s="89"/>
    </row>
    <row r="5365" spans="5:31" ht="12.75">
      <c r="E5365" s="87"/>
      <c r="F5365" s="87"/>
      <c r="G5365" s="540"/>
      <c r="H5365" s="87"/>
      <c r="I5365" s="89"/>
      <c r="Q5365" s="89"/>
      <c r="R5365" s="89"/>
      <c r="S5365" s="89"/>
      <c r="T5365" s="89"/>
      <c r="U5365" s="89"/>
      <c r="V5365" s="89"/>
      <c r="W5365" s="89"/>
      <c r="X5365" s="89"/>
      <c r="Y5365" s="89"/>
      <c r="Z5365" s="89"/>
      <c r="AA5365" s="89"/>
      <c r="AB5365" s="89"/>
      <c r="AC5365" s="89"/>
      <c r="AD5365" s="89"/>
      <c r="AE5365" s="89"/>
    </row>
    <row r="5366" spans="5:31" ht="12.75">
      <c r="E5366" s="87"/>
      <c r="F5366" s="87"/>
      <c r="G5366" s="540"/>
      <c r="H5366" s="87"/>
      <c r="I5366" s="89"/>
      <c r="Q5366" s="89"/>
      <c r="R5366" s="89"/>
      <c r="S5366" s="89"/>
      <c r="T5366" s="89"/>
      <c r="U5366" s="89"/>
      <c r="V5366" s="89"/>
      <c r="W5366" s="89"/>
      <c r="X5366" s="89"/>
      <c r="Y5366" s="89"/>
      <c r="Z5366" s="89"/>
      <c r="AA5366" s="89"/>
      <c r="AB5366" s="89"/>
      <c r="AC5366" s="89"/>
      <c r="AD5366" s="89"/>
      <c r="AE5366" s="89"/>
    </row>
    <row r="5367" spans="5:31" ht="12.75">
      <c r="E5367" s="87"/>
      <c r="F5367" s="87"/>
      <c r="G5367" s="540"/>
      <c r="H5367" s="87"/>
      <c r="I5367" s="89"/>
      <c r="Q5367" s="89"/>
      <c r="R5367" s="89"/>
      <c r="S5367" s="89"/>
      <c r="T5367" s="89"/>
      <c r="U5367" s="89"/>
      <c r="V5367" s="89"/>
      <c r="W5367" s="89"/>
      <c r="X5367" s="89"/>
      <c r="Y5367" s="89"/>
      <c r="Z5367" s="89"/>
      <c r="AA5367" s="89"/>
      <c r="AB5367" s="89"/>
      <c r="AC5367" s="89"/>
      <c r="AD5367" s="89"/>
      <c r="AE5367" s="89"/>
    </row>
    <row r="5368" spans="5:31" ht="12.75">
      <c r="E5368" s="87"/>
      <c r="F5368" s="87"/>
      <c r="G5368" s="540"/>
      <c r="H5368" s="87"/>
      <c r="I5368" s="89"/>
      <c r="Q5368" s="89"/>
      <c r="R5368" s="89"/>
      <c r="S5368" s="89"/>
      <c r="T5368" s="89"/>
      <c r="U5368" s="89"/>
      <c r="V5368" s="89"/>
      <c r="W5368" s="89"/>
      <c r="X5368" s="89"/>
      <c r="Y5368" s="89"/>
      <c r="Z5368" s="89"/>
      <c r="AA5368" s="89"/>
      <c r="AB5368" s="89"/>
      <c r="AC5368" s="89"/>
      <c r="AD5368" s="89"/>
      <c r="AE5368" s="89"/>
    </row>
    <row r="5369" spans="5:31" ht="12.75">
      <c r="E5369" s="87"/>
      <c r="F5369" s="87"/>
      <c r="G5369" s="540"/>
      <c r="H5369" s="87"/>
      <c r="I5369" s="89"/>
      <c r="Q5369" s="89"/>
      <c r="R5369" s="89"/>
      <c r="S5369" s="89"/>
      <c r="T5369" s="89"/>
      <c r="U5369" s="89"/>
      <c r="V5369" s="89"/>
      <c r="W5369" s="89"/>
      <c r="X5369" s="89"/>
      <c r="Y5369" s="89"/>
      <c r="Z5369" s="89"/>
      <c r="AA5369" s="89"/>
      <c r="AB5369" s="89"/>
      <c r="AC5369" s="89"/>
      <c r="AD5369" s="89"/>
      <c r="AE5369" s="89"/>
    </row>
    <row r="5370" spans="5:31" ht="12.75">
      <c r="E5370" s="87"/>
      <c r="F5370" s="87"/>
      <c r="G5370" s="540"/>
      <c r="H5370" s="87"/>
      <c r="I5370" s="89"/>
      <c r="Q5370" s="89"/>
      <c r="R5370" s="89"/>
      <c r="S5370" s="89"/>
      <c r="T5370" s="89"/>
      <c r="U5370" s="89"/>
      <c r="V5370" s="89"/>
      <c r="W5370" s="89"/>
      <c r="X5370" s="89"/>
      <c r="Y5370" s="89"/>
      <c r="Z5370" s="89"/>
      <c r="AA5370" s="89"/>
      <c r="AB5370" s="89"/>
      <c r="AC5370" s="89"/>
      <c r="AD5370" s="89"/>
      <c r="AE5370" s="89"/>
    </row>
    <row r="5371" spans="5:31" ht="12.75">
      <c r="E5371" s="87"/>
      <c r="F5371" s="87"/>
      <c r="G5371" s="540"/>
      <c r="H5371" s="87"/>
      <c r="I5371" s="89"/>
      <c r="Q5371" s="89"/>
      <c r="R5371" s="89"/>
      <c r="S5371" s="89"/>
      <c r="T5371" s="89"/>
      <c r="U5371" s="89"/>
      <c r="V5371" s="89"/>
      <c r="W5371" s="89"/>
      <c r="X5371" s="89"/>
      <c r="Y5371" s="89"/>
      <c r="Z5371" s="89"/>
      <c r="AA5371" s="89"/>
      <c r="AB5371" s="89"/>
      <c r="AC5371" s="89"/>
      <c r="AD5371" s="89"/>
      <c r="AE5371" s="89"/>
    </row>
    <row r="5372" spans="5:31" ht="12.75">
      <c r="E5372" s="87"/>
      <c r="F5372" s="87"/>
      <c r="G5372" s="540"/>
      <c r="H5372" s="87"/>
      <c r="I5372" s="89"/>
      <c r="Q5372" s="89"/>
      <c r="R5372" s="89"/>
      <c r="S5372" s="89"/>
      <c r="T5372" s="89"/>
      <c r="U5372" s="89"/>
      <c r="V5372" s="89"/>
      <c r="W5372" s="89"/>
      <c r="X5372" s="89"/>
      <c r="Y5372" s="89"/>
      <c r="Z5372" s="89"/>
      <c r="AA5372" s="89"/>
      <c r="AB5372" s="89"/>
      <c r="AC5372" s="89"/>
      <c r="AD5372" s="89"/>
      <c r="AE5372" s="89"/>
    </row>
    <row r="5373" spans="5:31" ht="12.75">
      <c r="E5373" s="87"/>
      <c r="F5373" s="87"/>
      <c r="G5373" s="540"/>
      <c r="H5373" s="87"/>
      <c r="I5373" s="89"/>
      <c r="Q5373" s="89"/>
      <c r="R5373" s="89"/>
      <c r="S5373" s="89"/>
      <c r="T5373" s="89"/>
      <c r="U5373" s="89"/>
      <c r="V5373" s="89"/>
      <c r="W5373" s="89"/>
      <c r="X5373" s="89"/>
      <c r="Y5373" s="89"/>
      <c r="Z5373" s="89"/>
      <c r="AA5373" s="89"/>
      <c r="AB5373" s="89"/>
      <c r="AC5373" s="89"/>
      <c r="AD5373" s="89"/>
      <c r="AE5373" s="89"/>
    </row>
    <row r="5374" spans="5:31" ht="12.75">
      <c r="E5374" s="87"/>
      <c r="F5374" s="87"/>
      <c r="G5374" s="540"/>
      <c r="H5374" s="87"/>
      <c r="I5374" s="89"/>
      <c r="Q5374" s="89"/>
      <c r="R5374" s="89"/>
      <c r="S5374" s="89"/>
      <c r="T5374" s="89"/>
      <c r="U5374" s="89"/>
      <c r="V5374" s="89"/>
      <c r="W5374" s="89"/>
      <c r="X5374" s="89"/>
      <c r="Y5374" s="89"/>
      <c r="Z5374" s="89"/>
      <c r="AA5374" s="89"/>
      <c r="AB5374" s="89"/>
      <c r="AC5374" s="89"/>
      <c r="AD5374" s="89"/>
      <c r="AE5374" s="89"/>
    </row>
    <row r="5375" spans="5:31" ht="12.75">
      <c r="E5375" s="87"/>
      <c r="F5375" s="87"/>
      <c r="G5375" s="540"/>
      <c r="H5375" s="87"/>
      <c r="I5375" s="89"/>
      <c r="Q5375" s="89"/>
      <c r="R5375" s="89"/>
      <c r="S5375" s="89"/>
      <c r="T5375" s="89"/>
      <c r="U5375" s="89"/>
      <c r="V5375" s="89"/>
      <c r="W5375" s="89"/>
      <c r="X5375" s="89"/>
      <c r="Y5375" s="89"/>
      <c r="Z5375" s="89"/>
      <c r="AA5375" s="89"/>
      <c r="AB5375" s="89"/>
      <c r="AC5375" s="89"/>
      <c r="AD5375" s="89"/>
      <c r="AE5375" s="89"/>
    </row>
    <row r="5376" spans="5:31" ht="12.75">
      <c r="E5376" s="87"/>
      <c r="F5376" s="87"/>
      <c r="G5376" s="540"/>
      <c r="H5376" s="87"/>
      <c r="I5376" s="89"/>
      <c r="Q5376" s="89"/>
      <c r="R5376" s="89"/>
      <c r="S5376" s="89"/>
      <c r="T5376" s="89"/>
      <c r="U5376" s="89"/>
      <c r="V5376" s="89"/>
      <c r="W5376" s="89"/>
      <c r="X5376" s="89"/>
      <c r="Y5376" s="89"/>
      <c r="Z5376" s="89"/>
      <c r="AA5376" s="89"/>
      <c r="AB5376" s="89"/>
      <c r="AC5376" s="89"/>
      <c r="AD5376" s="89"/>
      <c r="AE5376" s="89"/>
    </row>
    <row r="5377" spans="5:31" ht="12.75">
      <c r="E5377" s="87"/>
      <c r="F5377" s="87"/>
      <c r="G5377" s="540"/>
      <c r="H5377" s="87"/>
      <c r="I5377" s="89"/>
      <c r="Q5377" s="89"/>
      <c r="R5377" s="89"/>
      <c r="S5377" s="89"/>
      <c r="T5377" s="89"/>
      <c r="U5377" s="89"/>
      <c r="V5377" s="89"/>
      <c r="W5377" s="89"/>
      <c r="X5377" s="89"/>
      <c r="Y5377" s="89"/>
      <c r="Z5377" s="89"/>
      <c r="AA5377" s="89"/>
      <c r="AB5377" s="89"/>
      <c r="AC5377" s="89"/>
      <c r="AD5377" s="89"/>
      <c r="AE5377" s="89"/>
    </row>
    <row r="5378" spans="5:31" ht="12.75">
      <c r="E5378" s="87"/>
      <c r="F5378" s="87"/>
      <c r="G5378" s="540"/>
      <c r="H5378" s="87"/>
      <c r="I5378" s="89"/>
      <c r="Q5378" s="89"/>
      <c r="R5378" s="89"/>
      <c r="S5378" s="89"/>
      <c r="T5378" s="89"/>
      <c r="U5378" s="89"/>
      <c r="V5378" s="89"/>
      <c r="W5378" s="89"/>
      <c r="X5378" s="89"/>
      <c r="Y5378" s="89"/>
      <c r="Z5378" s="89"/>
      <c r="AA5378" s="89"/>
      <c r="AB5378" s="89"/>
      <c r="AC5378" s="89"/>
      <c r="AD5378" s="89"/>
      <c r="AE5378" s="89"/>
    </row>
    <row r="5379" spans="5:31" ht="12.75">
      <c r="E5379" s="87"/>
      <c r="F5379" s="87"/>
      <c r="G5379" s="540"/>
      <c r="H5379" s="87"/>
      <c r="I5379" s="89"/>
      <c r="Q5379" s="89"/>
      <c r="R5379" s="89"/>
      <c r="S5379" s="89"/>
      <c r="T5379" s="89"/>
      <c r="U5379" s="89"/>
      <c r="V5379" s="89"/>
      <c r="W5379" s="89"/>
      <c r="X5379" s="89"/>
      <c r="Y5379" s="89"/>
      <c r="Z5379" s="89"/>
      <c r="AA5379" s="89"/>
      <c r="AB5379" s="89"/>
      <c r="AC5379" s="89"/>
      <c r="AD5379" s="89"/>
      <c r="AE5379" s="89"/>
    </row>
    <row r="5380" spans="5:31" ht="12.75">
      <c r="E5380" s="87"/>
      <c r="F5380" s="87"/>
      <c r="G5380" s="540"/>
      <c r="H5380" s="87"/>
      <c r="I5380" s="89"/>
      <c r="Q5380" s="89"/>
      <c r="R5380" s="89"/>
      <c r="S5380" s="89"/>
      <c r="T5380" s="89"/>
      <c r="U5380" s="89"/>
      <c r="V5380" s="89"/>
      <c r="W5380" s="89"/>
      <c r="X5380" s="89"/>
      <c r="Y5380" s="89"/>
      <c r="Z5380" s="89"/>
      <c r="AA5380" s="89"/>
      <c r="AB5380" s="89"/>
      <c r="AC5380" s="89"/>
      <c r="AD5380" s="89"/>
      <c r="AE5380" s="89"/>
    </row>
    <row r="5381" spans="5:31" ht="12.75">
      <c r="E5381" s="87"/>
      <c r="F5381" s="87"/>
      <c r="G5381" s="540"/>
      <c r="H5381" s="87"/>
      <c r="I5381" s="89"/>
      <c r="Q5381" s="89"/>
      <c r="R5381" s="89"/>
      <c r="S5381" s="89"/>
      <c r="T5381" s="89"/>
      <c r="U5381" s="89"/>
      <c r="V5381" s="89"/>
      <c r="W5381" s="89"/>
      <c r="X5381" s="89"/>
      <c r="Y5381" s="89"/>
      <c r="Z5381" s="89"/>
      <c r="AA5381" s="89"/>
      <c r="AB5381" s="89"/>
      <c r="AC5381" s="89"/>
      <c r="AD5381" s="89"/>
      <c r="AE5381" s="89"/>
    </row>
    <row r="5382" spans="5:31" ht="12.75">
      <c r="E5382" s="87"/>
      <c r="F5382" s="87"/>
      <c r="G5382" s="540"/>
      <c r="H5382" s="87"/>
      <c r="I5382" s="89"/>
      <c r="Q5382" s="89"/>
      <c r="R5382" s="89"/>
      <c r="S5382" s="89"/>
      <c r="T5382" s="89"/>
      <c r="U5382" s="89"/>
      <c r="V5382" s="89"/>
      <c r="W5382" s="89"/>
      <c r="X5382" s="89"/>
      <c r="Y5382" s="89"/>
      <c r="Z5382" s="89"/>
      <c r="AA5382" s="89"/>
      <c r="AB5382" s="89"/>
      <c r="AC5382" s="89"/>
      <c r="AD5382" s="89"/>
      <c r="AE5382" s="89"/>
    </row>
    <row r="5383" spans="5:31" ht="12.75">
      <c r="E5383" s="87"/>
      <c r="F5383" s="87"/>
      <c r="G5383" s="540"/>
      <c r="H5383" s="87"/>
      <c r="I5383" s="89"/>
      <c r="Q5383" s="89"/>
      <c r="R5383" s="89"/>
      <c r="S5383" s="89"/>
      <c r="T5383" s="89"/>
      <c r="U5383" s="89"/>
      <c r="V5383" s="89"/>
      <c r="W5383" s="89"/>
      <c r="X5383" s="89"/>
      <c r="Y5383" s="89"/>
      <c r="Z5383" s="89"/>
      <c r="AA5383" s="89"/>
      <c r="AB5383" s="89"/>
      <c r="AC5383" s="89"/>
      <c r="AD5383" s="89"/>
      <c r="AE5383" s="89"/>
    </row>
    <row r="5384" spans="5:31" ht="12.75">
      <c r="E5384" s="87"/>
      <c r="F5384" s="87"/>
      <c r="G5384" s="540"/>
      <c r="H5384" s="87"/>
      <c r="I5384" s="89"/>
      <c r="Q5384" s="89"/>
      <c r="R5384" s="89"/>
      <c r="S5384" s="89"/>
      <c r="T5384" s="89"/>
      <c r="U5384" s="89"/>
      <c r="V5384" s="89"/>
      <c r="W5384" s="89"/>
      <c r="X5384" s="89"/>
      <c r="Y5384" s="89"/>
      <c r="Z5384" s="89"/>
      <c r="AA5384" s="89"/>
      <c r="AB5384" s="89"/>
      <c r="AC5384" s="89"/>
      <c r="AD5384" s="89"/>
      <c r="AE5384" s="89"/>
    </row>
    <row r="5385" spans="5:31" ht="12.75">
      <c r="E5385" s="87"/>
      <c r="F5385" s="87"/>
      <c r="G5385" s="540"/>
      <c r="H5385" s="87"/>
      <c r="I5385" s="89"/>
      <c r="Q5385" s="89"/>
      <c r="R5385" s="89"/>
      <c r="S5385" s="89"/>
      <c r="T5385" s="89"/>
      <c r="U5385" s="89"/>
      <c r="V5385" s="89"/>
      <c r="W5385" s="89"/>
      <c r="X5385" s="89"/>
      <c r="Y5385" s="89"/>
      <c r="Z5385" s="89"/>
      <c r="AA5385" s="89"/>
      <c r="AB5385" s="89"/>
      <c r="AC5385" s="89"/>
      <c r="AD5385" s="89"/>
      <c r="AE5385" s="89"/>
    </row>
    <row r="5386" spans="5:31" ht="12.75">
      <c r="E5386" s="87"/>
      <c r="F5386" s="87"/>
      <c r="G5386" s="540"/>
      <c r="H5386" s="87"/>
      <c r="I5386" s="89"/>
      <c r="Q5386" s="89"/>
      <c r="R5386" s="89"/>
      <c r="S5386" s="89"/>
      <c r="T5386" s="89"/>
      <c r="U5386" s="89"/>
      <c r="V5386" s="89"/>
      <c r="W5386" s="89"/>
      <c r="X5386" s="89"/>
      <c r="Y5386" s="89"/>
      <c r="Z5386" s="89"/>
      <c r="AA5386" s="89"/>
      <c r="AB5386" s="89"/>
      <c r="AC5386" s="89"/>
      <c r="AD5386" s="89"/>
      <c r="AE5386" s="89"/>
    </row>
    <row r="5387" spans="5:31" ht="12.75">
      <c r="E5387" s="87"/>
      <c r="F5387" s="87"/>
      <c r="G5387" s="540"/>
      <c r="H5387" s="87"/>
      <c r="I5387" s="89"/>
      <c r="Q5387" s="89"/>
      <c r="R5387" s="89"/>
      <c r="S5387" s="89"/>
      <c r="T5387" s="89"/>
      <c r="U5387" s="89"/>
      <c r="V5387" s="89"/>
      <c r="W5387" s="89"/>
      <c r="X5387" s="89"/>
      <c r="Y5387" s="89"/>
      <c r="Z5387" s="89"/>
      <c r="AA5387" s="89"/>
      <c r="AB5387" s="89"/>
      <c r="AC5387" s="89"/>
      <c r="AD5387" s="89"/>
      <c r="AE5387" s="89"/>
    </row>
    <row r="5388" spans="5:31" ht="12.75">
      <c r="E5388" s="87"/>
      <c r="F5388" s="87"/>
      <c r="G5388" s="540"/>
      <c r="H5388" s="87"/>
      <c r="I5388" s="89"/>
      <c r="Q5388" s="89"/>
      <c r="R5388" s="89"/>
      <c r="S5388" s="89"/>
      <c r="T5388" s="89"/>
      <c r="U5388" s="89"/>
      <c r="V5388" s="89"/>
      <c r="W5388" s="89"/>
      <c r="X5388" s="89"/>
      <c r="Y5388" s="89"/>
      <c r="Z5388" s="89"/>
      <c r="AA5388" s="89"/>
      <c r="AB5388" s="89"/>
      <c r="AC5388" s="89"/>
      <c r="AD5388" s="89"/>
      <c r="AE5388" s="89"/>
    </row>
    <row r="5389" spans="5:31" ht="12.75">
      <c r="E5389" s="87"/>
      <c r="F5389" s="87"/>
      <c r="G5389" s="540"/>
      <c r="H5389" s="87"/>
      <c r="I5389" s="89"/>
      <c r="Q5389" s="89"/>
      <c r="R5389" s="89"/>
      <c r="S5389" s="89"/>
      <c r="T5389" s="89"/>
      <c r="U5389" s="89"/>
      <c r="V5389" s="89"/>
      <c r="W5389" s="89"/>
      <c r="X5389" s="89"/>
      <c r="Y5389" s="89"/>
      <c r="Z5389" s="89"/>
      <c r="AA5389" s="89"/>
      <c r="AB5389" s="89"/>
      <c r="AC5389" s="89"/>
      <c r="AD5389" s="89"/>
      <c r="AE5389" s="89"/>
    </row>
    <row r="5390" spans="5:31" ht="12.75">
      <c r="E5390" s="87"/>
      <c r="F5390" s="87"/>
      <c r="G5390" s="540"/>
      <c r="H5390" s="87"/>
      <c r="I5390" s="89"/>
      <c r="Q5390" s="89"/>
      <c r="R5390" s="89"/>
      <c r="S5390" s="89"/>
      <c r="T5390" s="89"/>
      <c r="U5390" s="89"/>
      <c r="V5390" s="89"/>
      <c r="W5390" s="89"/>
      <c r="X5390" s="89"/>
      <c r="Y5390" s="89"/>
      <c r="Z5390" s="89"/>
      <c r="AA5390" s="89"/>
      <c r="AB5390" s="89"/>
      <c r="AC5390" s="89"/>
      <c r="AD5390" s="89"/>
      <c r="AE5390" s="89"/>
    </row>
    <row r="5391" spans="5:31" ht="12.75">
      <c r="E5391" s="87"/>
      <c r="F5391" s="87"/>
      <c r="G5391" s="540"/>
      <c r="H5391" s="87"/>
      <c r="I5391" s="89"/>
      <c r="Q5391" s="89"/>
      <c r="R5391" s="89"/>
      <c r="S5391" s="89"/>
      <c r="T5391" s="89"/>
      <c r="U5391" s="89"/>
      <c r="V5391" s="89"/>
      <c r="W5391" s="89"/>
      <c r="X5391" s="89"/>
      <c r="Y5391" s="89"/>
      <c r="Z5391" s="89"/>
      <c r="AA5391" s="89"/>
      <c r="AB5391" s="89"/>
      <c r="AC5391" s="89"/>
      <c r="AD5391" s="89"/>
      <c r="AE5391" s="89"/>
    </row>
    <row r="5392" spans="5:31" ht="12.75">
      <c r="E5392" s="87"/>
      <c r="F5392" s="87"/>
      <c r="G5392" s="540"/>
      <c r="H5392" s="87"/>
      <c r="I5392" s="89"/>
      <c r="Q5392" s="89"/>
      <c r="R5392" s="89"/>
      <c r="S5392" s="89"/>
      <c r="T5392" s="89"/>
      <c r="U5392" s="89"/>
      <c r="V5392" s="89"/>
      <c r="W5392" s="89"/>
      <c r="X5392" s="89"/>
      <c r="Y5392" s="89"/>
      <c r="Z5392" s="89"/>
      <c r="AA5392" s="89"/>
      <c r="AB5392" s="89"/>
      <c r="AC5392" s="89"/>
      <c r="AD5392" s="89"/>
      <c r="AE5392" s="89"/>
    </row>
    <row r="5393" spans="5:31" ht="12.75">
      <c r="E5393" s="87"/>
      <c r="F5393" s="87"/>
      <c r="G5393" s="540"/>
      <c r="H5393" s="87"/>
      <c r="I5393" s="89"/>
      <c r="Q5393" s="89"/>
      <c r="R5393" s="89"/>
      <c r="S5393" s="89"/>
      <c r="T5393" s="89"/>
      <c r="U5393" s="89"/>
      <c r="V5393" s="89"/>
      <c r="W5393" s="89"/>
      <c r="X5393" s="89"/>
      <c r="Y5393" s="89"/>
      <c r="Z5393" s="89"/>
      <c r="AA5393" s="89"/>
      <c r="AB5393" s="89"/>
      <c r="AC5393" s="89"/>
      <c r="AD5393" s="89"/>
      <c r="AE5393" s="89"/>
    </row>
    <row r="5394" spans="5:31" ht="12.75">
      <c r="E5394" s="87"/>
      <c r="F5394" s="87"/>
      <c r="G5394" s="540"/>
      <c r="H5394" s="87"/>
      <c r="I5394" s="89"/>
      <c r="Q5394" s="89"/>
      <c r="R5394" s="89"/>
      <c r="S5394" s="89"/>
      <c r="T5394" s="89"/>
      <c r="U5394" s="89"/>
      <c r="V5394" s="89"/>
      <c r="W5394" s="89"/>
      <c r="X5394" s="89"/>
      <c r="Y5394" s="89"/>
      <c r="Z5394" s="89"/>
      <c r="AA5394" s="89"/>
      <c r="AB5394" s="89"/>
      <c r="AC5394" s="89"/>
      <c r="AD5394" s="89"/>
      <c r="AE5394" s="89"/>
    </row>
    <row r="5395" spans="5:31" ht="12.75">
      <c r="E5395" s="87"/>
      <c r="F5395" s="87"/>
      <c r="G5395" s="540"/>
      <c r="H5395" s="87"/>
      <c r="I5395" s="89"/>
      <c r="Q5395" s="89"/>
      <c r="R5395" s="89"/>
      <c r="S5395" s="89"/>
      <c r="T5395" s="89"/>
      <c r="U5395" s="89"/>
      <c r="V5395" s="89"/>
      <c r="W5395" s="89"/>
      <c r="X5395" s="89"/>
      <c r="Y5395" s="89"/>
      <c r="Z5395" s="89"/>
      <c r="AA5395" s="89"/>
      <c r="AB5395" s="89"/>
      <c r="AC5395" s="89"/>
      <c r="AD5395" s="89"/>
      <c r="AE5395" s="89"/>
    </row>
    <row r="5396" spans="5:31" ht="12.75">
      <c r="E5396" s="87"/>
      <c r="F5396" s="87"/>
      <c r="G5396" s="540"/>
      <c r="H5396" s="87"/>
      <c r="I5396" s="89"/>
      <c r="Q5396" s="89"/>
      <c r="R5396" s="89"/>
      <c r="S5396" s="89"/>
      <c r="T5396" s="89"/>
      <c r="U5396" s="89"/>
      <c r="V5396" s="89"/>
      <c r="W5396" s="89"/>
      <c r="X5396" s="89"/>
      <c r="Y5396" s="89"/>
      <c r="Z5396" s="89"/>
      <c r="AA5396" s="89"/>
      <c r="AB5396" s="89"/>
      <c r="AC5396" s="89"/>
      <c r="AD5396" s="89"/>
      <c r="AE5396" s="89"/>
    </row>
    <row r="5397" spans="5:31" ht="12.75">
      <c r="E5397" s="87"/>
      <c r="F5397" s="87"/>
      <c r="G5397" s="540"/>
      <c r="H5397" s="87"/>
      <c r="I5397" s="89"/>
      <c r="Q5397" s="89"/>
      <c r="R5397" s="89"/>
      <c r="S5397" s="89"/>
      <c r="T5397" s="89"/>
      <c r="U5397" s="89"/>
      <c r="V5397" s="89"/>
      <c r="W5397" s="89"/>
      <c r="X5397" s="89"/>
      <c r="Y5397" s="89"/>
      <c r="Z5397" s="89"/>
      <c r="AA5397" s="89"/>
      <c r="AB5397" s="89"/>
      <c r="AC5397" s="89"/>
      <c r="AD5397" s="89"/>
      <c r="AE5397" s="89"/>
    </row>
    <row r="5398" spans="5:31" ht="12.75">
      <c r="E5398" s="87"/>
      <c r="F5398" s="87"/>
      <c r="G5398" s="540"/>
      <c r="H5398" s="87"/>
      <c r="I5398" s="89"/>
      <c r="Q5398" s="89"/>
      <c r="R5398" s="89"/>
      <c r="S5398" s="89"/>
      <c r="T5398" s="89"/>
      <c r="U5398" s="89"/>
      <c r="V5398" s="89"/>
      <c r="W5398" s="89"/>
      <c r="X5398" s="89"/>
      <c r="Y5398" s="89"/>
      <c r="Z5398" s="89"/>
      <c r="AA5398" s="89"/>
      <c r="AB5398" s="89"/>
      <c r="AC5398" s="89"/>
      <c r="AD5398" s="89"/>
      <c r="AE5398" s="89"/>
    </row>
    <row r="5399" spans="5:31" ht="12.75">
      <c r="E5399" s="87"/>
      <c r="F5399" s="87"/>
      <c r="G5399" s="540"/>
      <c r="H5399" s="87"/>
      <c r="I5399" s="89"/>
      <c r="Q5399" s="89"/>
      <c r="R5399" s="89"/>
      <c r="S5399" s="89"/>
      <c r="T5399" s="89"/>
      <c r="U5399" s="89"/>
      <c r="V5399" s="89"/>
      <c r="W5399" s="89"/>
      <c r="X5399" s="89"/>
      <c r="Y5399" s="89"/>
      <c r="Z5399" s="89"/>
      <c r="AA5399" s="89"/>
      <c r="AB5399" s="89"/>
      <c r="AC5399" s="89"/>
      <c r="AD5399" s="89"/>
      <c r="AE5399" s="89"/>
    </row>
    <row r="5400" spans="5:31" ht="12.75">
      <c r="E5400" s="87"/>
      <c r="F5400" s="87"/>
      <c r="G5400" s="540"/>
      <c r="H5400" s="87"/>
      <c r="I5400" s="89"/>
      <c r="Q5400" s="89"/>
      <c r="R5400" s="89"/>
      <c r="S5400" s="89"/>
      <c r="T5400" s="89"/>
      <c r="U5400" s="89"/>
      <c r="V5400" s="89"/>
      <c r="W5400" s="89"/>
      <c r="X5400" s="89"/>
      <c r="Y5400" s="89"/>
      <c r="Z5400" s="89"/>
      <c r="AA5400" s="89"/>
      <c r="AB5400" s="89"/>
      <c r="AC5400" s="89"/>
      <c r="AD5400" s="89"/>
      <c r="AE5400" s="89"/>
    </row>
    <row r="5401" spans="5:31" ht="12.75">
      <c r="E5401" s="87"/>
      <c r="F5401" s="87"/>
      <c r="G5401" s="540"/>
      <c r="H5401" s="87"/>
      <c r="I5401" s="89"/>
      <c r="Q5401" s="89"/>
      <c r="R5401" s="89"/>
      <c r="S5401" s="89"/>
      <c r="T5401" s="89"/>
      <c r="U5401" s="89"/>
      <c r="V5401" s="89"/>
      <c r="W5401" s="89"/>
      <c r="X5401" s="89"/>
      <c r="Y5401" s="89"/>
      <c r="Z5401" s="89"/>
      <c r="AA5401" s="89"/>
      <c r="AB5401" s="89"/>
      <c r="AC5401" s="89"/>
      <c r="AD5401" s="89"/>
      <c r="AE5401" s="89"/>
    </row>
    <row r="5402" spans="5:31" ht="12.75">
      <c r="E5402" s="87"/>
      <c r="F5402" s="87"/>
      <c r="G5402" s="540"/>
      <c r="H5402" s="87"/>
      <c r="I5402" s="89"/>
      <c r="Q5402" s="89"/>
      <c r="R5402" s="89"/>
      <c r="S5402" s="89"/>
      <c r="T5402" s="89"/>
      <c r="U5402" s="89"/>
      <c r="V5402" s="89"/>
      <c r="W5402" s="89"/>
      <c r="X5402" s="89"/>
      <c r="Y5402" s="89"/>
      <c r="Z5402" s="89"/>
      <c r="AA5402" s="89"/>
      <c r="AB5402" s="89"/>
      <c r="AC5402" s="89"/>
      <c r="AD5402" s="89"/>
      <c r="AE5402" s="89"/>
    </row>
    <row r="5403" spans="5:31" ht="12.75">
      <c r="E5403" s="87"/>
      <c r="F5403" s="87"/>
      <c r="G5403" s="540"/>
      <c r="H5403" s="87"/>
      <c r="I5403" s="89"/>
      <c r="Q5403" s="89"/>
      <c r="R5403" s="89"/>
      <c r="S5403" s="89"/>
      <c r="T5403" s="89"/>
      <c r="U5403" s="89"/>
      <c r="V5403" s="89"/>
      <c r="W5403" s="89"/>
      <c r="X5403" s="89"/>
      <c r="Y5403" s="89"/>
      <c r="Z5403" s="89"/>
      <c r="AA5403" s="89"/>
      <c r="AB5403" s="89"/>
      <c r="AC5403" s="89"/>
      <c r="AD5403" s="89"/>
      <c r="AE5403" s="89"/>
    </row>
    <row r="5404" spans="5:31" ht="12.75">
      <c r="E5404" s="87"/>
      <c r="F5404" s="87"/>
      <c r="G5404" s="540"/>
      <c r="H5404" s="87"/>
      <c r="I5404" s="89"/>
      <c r="Q5404" s="89"/>
      <c r="R5404" s="89"/>
      <c r="S5404" s="89"/>
      <c r="T5404" s="89"/>
      <c r="U5404" s="89"/>
      <c r="V5404" s="89"/>
      <c r="W5404" s="89"/>
      <c r="X5404" s="89"/>
      <c r="Y5404" s="89"/>
      <c r="Z5404" s="89"/>
      <c r="AA5404" s="89"/>
      <c r="AB5404" s="89"/>
      <c r="AC5404" s="89"/>
      <c r="AD5404" s="89"/>
      <c r="AE5404" s="89"/>
    </row>
    <row r="5405" spans="5:31" ht="12.75">
      <c r="E5405" s="87"/>
      <c r="F5405" s="87"/>
      <c r="G5405" s="540"/>
      <c r="H5405" s="87"/>
      <c r="I5405" s="89"/>
      <c r="Q5405" s="89"/>
      <c r="R5405" s="89"/>
      <c r="S5405" s="89"/>
      <c r="T5405" s="89"/>
      <c r="U5405" s="89"/>
      <c r="V5405" s="89"/>
      <c r="W5405" s="89"/>
      <c r="X5405" s="89"/>
      <c r="Y5405" s="89"/>
      <c r="Z5405" s="89"/>
      <c r="AA5405" s="89"/>
      <c r="AB5405" s="89"/>
      <c r="AC5405" s="89"/>
      <c r="AD5405" s="89"/>
      <c r="AE5405" s="89"/>
    </row>
    <row r="5406" spans="5:31" ht="12.75">
      <c r="E5406" s="87"/>
      <c r="F5406" s="87"/>
      <c r="G5406" s="540"/>
      <c r="H5406" s="87"/>
      <c r="I5406" s="89"/>
      <c r="Q5406" s="89"/>
      <c r="R5406" s="89"/>
      <c r="S5406" s="89"/>
      <c r="T5406" s="89"/>
      <c r="U5406" s="89"/>
      <c r="V5406" s="89"/>
      <c r="W5406" s="89"/>
      <c r="X5406" s="89"/>
      <c r="Y5406" s="89"/>
      <c r="Z5406" s="89"/>
      <c r="AA5406" s="89"/>
      <c r="AB5406" s="89"/>
      <c r="AC5406" s="89"/>
      <c r="AD5406" s="89"/>
      <c r="AE5406" s="89"/>
    </row>
    <row r="5407" spans="5:31" ht="12.75">
      <c r="E5407" s="87"/>
      <c r="F5407" s="87"/>
      <c r="G5407" s="540"/>
      <c r="H5407" s="87"/>
      <c r="I5407" s="89"/>
      <c r="Q5407" s="89"/>
      <c r="R5407" s="89"/>
      <c r="S5407" s="89"/>
      <c r="T5407" s="89"/>
      <c r="U5407" s="89"/>
      <c r="V5407" s="89"/>
      <c r="W5407" s="89"/>
      <c r="X5407" s="89"/>
      <c r="Y5407" s="89"/>
      <c r="Z5407" s="89"/>
      <c r="AA5407" s="89"/>
      <c r="AB5407" s="89"/>
      <c r="AC5407" s="89"/>
      <c r="AD5407" s="89"/>
      <c r="AE5407" s="89"/>
    </row>
    <row r="5408" spans="5:31" ht="12.75">
      <c r="E5408" s="87"/>
      <c r="F5408" s="87"/>
      <c r="G5408" s="540"/>
      <c r="H5408" s="87"/>
      <c r="I5408" s="89"/>
      <c r="Q5408" s="89"/>
      <c r="R5408" s="89"/>
      <c r="S5408" s="89"/>
      <c r="T5408" s="89"/>
      <c r="U5408" s="89"/>
      <c r="V5408" s="89"/>
      <c r="W5408" s="89"/>
      <c r="X5408" s="89"/>
      <c r="Y5408" s="89"/>
      <c r="Z5408" s="89"/>
      <c r="AA5408" s="89"/>
      <c r="AB5408" s="89"/>
      <c r="AC5408" s="89"/>
      <c r="AD5408" s="89"/>
      <c r="AE5408" s="89"/>
    </row>
    <row r="5409" spans="5:31" ht="12.75">
      <c r="E5409" s="87"/>
      <c r="F5409" s="87"/>
      <c r="G5409" s="540"/>
      <c r="H5409" s="87"/>
      <c r="I5409" s="89"/>
      <c r="Q5409" s="89"/>
      <c r="R5409" s="89"/>
      <c r="S5409" s="89"/>
      <c r="T5409" s="89"/>
      <c r="U5409" s="89"/>
      <c r="V5409" s="89"/>
      <c r="W5409" s="89"/>
      <c r="X5409" s="89"/>
      <c r="Y5409" s="89"/>
      <c r="Z5409" s="89"/>
      <c r="AA5409" s="89"/>
      <c r="AB5409" s="89"/>
      <c r="AC5409" s="89"/>
      <c r="AD5409" s="89"/>
      <c r="AE5409" s="89"/>
    </row>
    <row r="5410" spans="5:31" ht="12.75">
      <c r="E5410" s="87"/>
      <c r="F5410" s="87"/>
      <c r="G5410" s="540"/>
      <c r="H5410" s="87"/>
      <c r="I5410" s="89"/>
      <c r="Q5410" s="89"/>
      <c r="R5410" s="89"/>
      <c r="S5410" s="89"/>
      <c r="T5410" s="89"/>
      <c r="U5410" s="89"/>
      <c r="V5410" s="89"/>
      <c r="W5410" s="89"/>
      <c r="X5410" s="89"/>
      <c r="Y5410" s="89"/>
      <c r="Z5410" s="89"/>
      <c r="AA5410" s="89"/>
      <c r="AB5410" s="89"/>
      <c r="AC5410" s="89"/>
      <c r="AD5410" s="89"/>
      <c r="AE5410" s="89"/>
    </row>
    <row r="5411" spans="5:31" ht="12.75">
      <c r="E5411" s="87"/>
      <c r="F5411" s="87"/>
      <c r="G5411" s="540"/>
      <c r="H5411" s="87"/>
      <c r="I5411" s="89"/>
      <c r="Q5411" s="89"/>
      <c r="R5411" s="89"/>
      <c r="S5411" s="89"/>
      <c r="T5411" s="89"/>
      <c r="U5411" s="89"/>
      <c r="V5411" s="89"/>
      <c r="W5411" s="89"/>
      <c r="X5411" s="89"/>
      <c r="Y5411" s="89"/>
      <c r="Z5411" s="89"/>
      <c r="AA5411" s="89"/>
      <c r="AB5411" s="89"/>
      <c r="AC5411" s="89"/>
      <c r="AD5411" s="89"/>
      <c r="AE5411" s="89"/>
    </row>
    <row r="5412" spans="5:31" ht="12.75">
      <c r="E5412" s="87"/>
      <c r="F5412" s="87"/>
      <c r="G5412" s="540"/>
      <c r="H5412" s="87"/>
      <c r="I5412" s="89"/>
      <c r="Q5412" s="89"/>
      <c r="R5412" s="89"/>
      <c r="S5412" s="89"/>
      <c r="T5412" s="89"/>
      <c r="U5412" s="89"/>
      <c r="V5412" s="89"/>
      <c r="W5412" s="89"/>
      <c r="X5412" s="89"/>
      <c r="Y5412" s="89"/>
      <c r="Z5412" s="89"/>
      <c r="AA5412" s="89"/>
      <c r="AB5412" s="89"/>
      <c r="AC5412" s="89"/>
      <c r="AD5412" s="89"/>
      <c r="AE5412" s="89"/>
    </row>
    <row r="5413" spans="5:31" ht="12.75">
      <c r="E5413" s="87"/>
      <c r="F5413" s="87"/>
      <c r="G5413" s="540"/>
      <c r="H5413" s="87"/>
      <c r="I5413" s="89"/>
      <c r="Q5413" s="89"/>
      <c r="R5413" s="89"/>
      <c r="S5413" s="89"/>
      <c r="T5413" s="89"/>
      <c r="U5413" s="89"/>
      <c r="V5413" s="89"/>
      <c r="W5413" s="89"/>
      <c r="X5413" s="89"/>
      <c r="Y5413" s="89"/>
      <c r="Z5413" s="89"/>
      <c r="AA5413" s="89"/>
      <c r="AB5413" s="89"/>
      <c r="AC5413" s="89"/>
      <c r="AD5413" s="89"/>
      <c r="AE5413" s="89"/>
    </row>
    <row r="5414" spans="5:31" ht="12.75">
      <c r="E5414" s="87"/>
      <c r="F5414" s="87"/>
      <c r="G5414" s="540"/>
      <c r="H5414" s="87"/>
      <c r="I5414" s="89"/>
      <c r="Q5414" s="89"/>
      <c r="R5414" s="89"/>
      <c r="S5414" s="89"/>
      <c r="T5414" s="89"/>
      <c r="U5414" s="89"/>
      <c r="V5414" s="89"/>
      <c r="W5414" s="89"/>
      <c r="X5414" s="89"/>
      <c r="Y5414" s="89"/>
      <c r="Z5414" s="89"/>
      <c r="AA5414" s="89"/>
      <c r="AB5414" s="89"/>
      <c r="AC5414" s="89"/>
      <c r="AD5414" s="89"/>
      <c r="AE5414" s="89"/>
    </row>
    <row r="5415" spans="5:31" ht="12.75">
      <c r="E5415" s="87"/>
      <c r="F5415" s="87"/>
      <c r="G5415" s="540"/>
      <c r="H5415" s="87"/>
      <c r="I5415" s="89"/>
      <c r="Q5415" s="89"/>
      <c r="R5415" s="89"/>
      <c r="S5415" s="89"/>
      <c r="T5415" s="89"/>
      <c r="U5415" s="89"/>
      <c r="V5415" s="89"/>
      <c r="W5415" s="89"/>
      <c r="X5415" s="89"/>
      <c r="Y5415" s="89"/>
      <c r="Z5415" s="89"/>
      <c r="AA5415" s="89"/>
      <c r="AB5415" s="89"/>
      <c r="AC5415" s="89"/>
      <c r="AD5415" s="89"/>
      <c r="AE5415" s="89"/>
    </row>
    <row r="5416" spans="5:31" ht="12.75">
      <c r="E5416" s="87"/>
      <c r="F5416" s="87"/>
      <c r="G5416" s="540"/>
      <c r="H5416" s="87"/>
      <c r="I5416" s="89"/>
      <c r="Q5416" s="89"/>
      <c r="R5416" s="89"/>
      <c r="S5416" s="89"/>
      <c r="T5416" s="89"/>
      <c r="U5416" s="89"/>
      <c r="V5416" s="89"/>
      <c r="W5416" s="89"/>
      <c r="X5416" s="89"/>
      <c r="Y5416" s="89"/>
      <c r="Z5416" s="89"/>
      <c r="AA5416" s="89"/>
      <c r="AB5416" s="89"/>
      <c r="AC5416" s="89"/>
      <c r="AD5416" s="89"/>
      <c r="AE5416" s="89"/>
    </row>
    <row r="5417" spans="5:31" ht="12.75">
      <c r="E5417" s="87"/>
      <c r="F5417" s="87"/>
      <c r="G5417" s="540"/>
      <c r="H5417" s="87"/>
      <c r="I5417" s="89"/>
      <c r="Q5417" s="89"/>
      <c r="R5417" s="89"/>
      <c r="S5417" s="89"/>
      <c r="T5417" s="89"/>
      <c r="U5417" s="89"/>
      <c r="V5417" s="89"/>
      <c r="W5417" s="89"/>
      <c r="X5417" s="89"/>
      <c r="Y5417" s="89"/>
      <c r="Z5417" s="89"/>
      <c r="AA5417" s="89"/>
      <c r="AB5417" s="89"/>
      <c r="AC5417" s="89"/>
      <c r="AD5417" s="89"/>
      <c r="AE5417" s="89"/>
    </row>
    <row r="5418" spans="5:31" ht="12.75">
      <c r="E5418" s="87"/>
      <c r="F5418" s="87"/>
      <c r="G5418" s="540"/>
      <c r="H5418" s="87"/>
      <c r="I5418" s="89"/>
      <c r="Q5418" s="89"/>
      <c r="R5418" s="89"/>
      <c r="S5418" s="89"/>
      <c r="T5418" s="89"/>
      <c r="U5418" s="89"/>
      <c r="V5418" s="89"/>
      <c r="W5418" s="89"/>
      <c r="X5418" s="89"/>
      <c r="Y5418" s="89"/>
      <c r="Z5418" s="89"/>
      <c r="AA5418" s="89"/>
      <c r="AB5418" s="89"/>
      <c r="AC5418" s="89"/>
      <c r="AD5418" s="89"/>
      <c r="AE5418" s="89"/>
    </row>
    <row r="5419" spans="5:31" ht="12.75">
      <c r="E5419" s="87"/>
      <c r="F5419" s="87"/>
      <c r="G5419" s="540"/>
      <c r="H5419" s="87"/>
      <c r="I5419" s="89"/>
      <c r="Q5419" s="89"/>
      <c r="R5419" s="89"/>
      <c r="S5419" s="89"/>
      <c r="T5419" s="89"/>
      <c r="U5419" s="89"/>
      <c r="V5419" s="89"/>
      <c r="W5419" s="89"/>
      <c r="X5419" s="89"/>
      <c r="Y5419" s="89"/>
      <c r="Z5419" s="89"/>
      <c r="AA5419" s="89"/>
      <c r="AB5419" s="89"/>
      <c r="AC5419" s="89"/>
      <c r="AD5419" s="89"/>
      <c r="AE5419" s="89"/>
    </row>
    <row r="5420" spans="5:31" ht="12.75">
      <c r="E5420" s="87"/>
      <c r="F5420" s="87"/>
      <c r="G5420" s="540"/>
      <c r="H5420" s="87"/>
      <c r="I5420" s="89"/>
      <c r="Q5420" s="89"/>
      <c r="R5420" s="89"/>
      <c r="S5420" s="89"/>
      <c r="T5420" s="89"/>
      <c r="U5420" s="89"/>
      <c r="V5420" s="89"/>
      <c r="W5420" s="89"/>
      <c r="X5420" s="89"/>
      <c r="Y5420" s="89"/>
      <c r="Z5420" s="89"/>
      <c r="AA5420" s="89"/>
      <c r="AB5420" s="89"/>
      <c r="AC5420" s="89"/>
      <c r="AD5420" s="89"/>
      <c r="AE5420" s="89"/>
    </row>
    <row r="5421" spans="5:31" ht="12.75">
      <c r="E5421" s="87"/>
      <c r="F5421" s="87"/>
      <c r="G5421" s="540"/>
      <c r="H5421" s="87"/>
      <c r="I5421" s="89"/>
      <c r="Q5421" s="89"/>
      <c r="R5421" s="89"/>
      <c r="S5421" s="89"/>
      <c r="T5421" s="89"/>
      <c r="U5421" s="89"/>
      <c r="V5421" s="89"/>
      <c r="W5421" s="89"/>
      <c r="X5421" s="89"/>
      <c r="Y5421" s="89"/>
      <c r="Z5421" s="89"/>
      <c r="AA5421" s="89"/>
      <c r="AB5421" s="89"/>
      <c r="AC5421" s="89"/>
      <c r="AD5421" s="89"/>
      <c r="AE5421" s="89"/>
    </row>
    <row r="5422" spans="5:31" ht="12.75">
      <c r="E5422" s="87"/>
      <c r="F5422" s="87"/>
      <c r="G5422" s="540"/>
      <c r="H5422" s="87"/>
      <c r="I5422" s="89"/>
      <c r="Q5422" s="89"/>
      <c r="R5422" s="89"/>
      <c r="S5422" s="89"/>
      <c r="T5422" s="89"/>
      <c r="U5422" s="89"/>
      <c r="V5422" s="89"/>
      <c r="W5422" s="89"/>
      <c r="X5422" s="89"/>
      <c r="Y5422" s="89"/>
      <c r="Z5422" s="89"/>
      <c r="AA5422" s="89"/>
      <c r="AB5422" s="89"/>
      <c r="AC5422" s="89"/>
      <c r="AD5422" s="89"/>
      <c r="AE5422" s="89"/>
    </row>
    <row r="5423" spans="5:31" ht="12.75">
      <c r="E5423" s="87"/>
      <c r="F5423" s="87"/>
      <c r="G5423" s="540"/>
      <c r="H5423" s="87"/>
      <c r="I5423" s="89"/>
      <c r="Q5423" s="89"/>
      <c r="R5423" s="89"/>
      <c r="S5423" s="89"/>
      <c r="T5423" s="89"/>
      <c r="U5423" s="89"/>
      <c r="V5423" s="89"/>
      <c r="W5423" s="89"/>
      <c r="X5423" s="89"/>
      <c r="Y5423" s="89"/>
      <c r="Z5423" s="89"/>
      <c r="AA5423" s="89"/>
      <c r="AB5423" s="89"/>
      <c r="AC5423" s="89"/>
      <c r="AD5423" s="89"/>
      <c r="AE5423" s="89"/>
    </row>
    <row r="5424" spans="5:31" ht="12.75">
      <c r="E5424" s="87"/>
      <c r="F5424" s="87"/>
      <c r="G5424" s="540"/>
      <c r="H5424" s="87"/>
      <c r="I5424" s="89"/>
      <c r="Q5424" s="89"/>
      <c r="R5424" s="89"/>
      <c r="S5424" s="89"/>
      <c r="T5424" s="89"/>
      <c r="U5424" s="89"/>
      <c r="V5424" s="89"/>
      <c r="W5424" s="89"/>
      <c r="X5424" s="89"/>
      <c r="Y5424" s="89"/>
      <c r="Z5424" s="89"/>
      <c r="AA5424" s="89"/>
      <c r="AB5424" s="89"/>
      <c r="AC5424" s="89"/>
      <c r="AD5424" s="89"/>
      <c r="AE5424" s="89"/>
    </row>
    <row r="5425" spans="5:31" ht="12.75">
      <c r="E5425" s="87"/>
      <c r="F5425" s="87"/>
      <c r="G5425" s="540"/>
      <c r="H5425" s="87"/>
      <c r="I5425" s="89"/>
      <c r="Q5425" s="89"/>
      <c r="R5425" s="89"/>
      <c r="S5425" s="89"/>
      <c r="T5425" s="89"/>
      <c r="U5425" s="89"/>
      <c r="V5425" s="89"/>
      <c r="W5425" s="89"/>
      <c r="X5425" s="89"/>
      <c r="Y5425" s="89"/>
      <c r="Z5425" s="89"/>
      <c r="AA5425" s="89"/>
      <c r="AB5425" s="89"/>
      <c r="AC5425" s="89"/>
      <c r="AD5425" s="89"/>
      <c r="AE5425" s="89"/>
    </row>
    <row r="5426" spans="5:31" ht="12.75">
      <c r="E5426" s="87"/>
      <c r="F5426" s="87"/>
      <c r="G5426" s="540"/>
      <c r="H5426" s="87"/>
      <c r="I5426" s="89"/>
      <c r="Q5426" s="89"/>
      <c r="R5426" s="89"/>
      <c r="S5426" s="89"/>
      <c r="T5426" s="89"/>
      <c r="U5426" s="89"/>
      <c r="V5426" s="89"/>
      <c r="W5426" s="89"/>
      <c r="X5426" s="89"/>
      <c r="Y5426" s="89"/>
      <c r="Z5426" s="89"/>
      <c r="AA5426" s="89"/>
      <c r="AB5426" s="89"/>
      <c r="AC5426" s="89"/>
      <c r="AD5426" s="89"/>
      <c r="AE5426" s="89"/>
    </row>
    <row r="5427" spans="5:31" ht="12.75">
      <c r="E5427" s="87"/>
      <c r="F5427" s="87"/>
      <c r="G5427" s="540"/>
      <c r="H5427" s="87"/>
      <c r="I5427" s="89"/>
      <c r="Q5427" s="89"/>
      <c r="R5427" s="89"/>
      <c r="S5427" s="89"/>
      <c r="T5427" s="89"/>
      <c r="U5427" s="89"/>
      <c r="V5427" s="89"/>
      <c r="W5427" s="89"/>
      <c r="X5427" s="89"/>
      <c r="Y5427" s="89"/>
      <c r="Z5427" s="89"/>
      <c r="AA5427" s="89"/>
      <c r="AB5427" s="89"/>
      <c r="AC5427" s="89"/>
      <c r="AD5427" s="89"/>
      <c r="AE5427" s="89"/>
    </row>
    <row r="5428" spans="5:31" ht="12.75">
      <c r="E5428" s="87"/>
      <c r="F5428" s="87"/>
      <c r="G5428" s="540"/>
      <c r="H5428" s="87"/>
      <c r="I5428" s="89"/>
      <c r="Q5428" s="89"/>
      <c r="R5428" s="89"/>
      <c r="S5428" s="89"/>
      <c r="T5428" s="89"/>
      <c r="U5428" s="89"/>
      <c r="V5428" s="89"/>
      <c r="W5428" s="89"/>
      <c r="X5428" s="89"/>
      <c r="Y5428" s="89"/>
      <c r="Z5428" s="89"/>
      <c r="AA5428" s="89"/>
      <c r="AB5428" s="89"/>
      <c r="AC5428" s="89"/>
      <c r="AD5428" s="89"/>
      <c r="AE5428" s="89"/>
    </row>
    <row r="5429" spans="5:31" ht="12.75">
      <c r="E5429" s="87"/>
      <c r="F5429" s="87"/>
      <c r="G5429" s="540"/>
      <c r="H5429" s="87"/>
      <c r="I5429" s="89"/>
      <c r="Q5429" s="89"/>
      <c r="R5429" s="89"/>
      <c r="S5429" s="89"/>
      <c r="T5429" s="89"/>
      <c r="U5429" s="89"/>
      <c r="V5429" s="89"/>
      <c r="W5429" s="89"/>
      <c r="X5429" s="89"/>
      <c r="Y5429" s="89"/>
      <c r="Z5429" s="89"/>
      <c r="AA5429" s="89"/>
      <c r="AB5429" s="89"/>
      <c r="AC5429" s="89"/>
      <c r="AD5429" s="89"/>
      <c r="AE5429" s="89"/>
    </row>
    <row r="5430" spans="5:31" ht="12.75">
      <c r="E5430" s="87"/>
      <c r="F5430" s="87"/>
      <c r="G5430" s="540"/>
      <c r="H5430" s="87"/>
      <c r="I5430" s="89"/>
      <c r="Q5430" s="89"/>
      <c r="R5430" s="89"/>
      <c r="S5430" s="89"/>
      <c r="T5430" s="89"/>
      <c r="U5430" s="89"/>
      <c r="V5430" s="89"/>
      <c r="W5430" s="89"/>
      <c r="X5430" s="89"/>
      <c r="Y5430" s="89"/>
      <c r="Z5430" s="89"/>
      <c r="AA5430" s="89"/>
      <c r="AB5430" s="89"/>
      <c r="AC5430" s="89"/>
      <c r="AD5430" s="89"/>
      <c r="AE5430" s="89"/>
    </row>
    <row r="5431" spans="5:31" ht="12.75">
      <c r="E5431" s="87"/>
      <c r="F5431" s="87"/>
      <c r="G5431" s="540"/>
      <c r="H5431" s="87"/>
      <c r="I5431" s="89"/>
      <c r="Q5431" s="89"/>
      <c r="R5431" s="89"/>
      <c r="S5431" s="89"/>
      <c r="T5431" s="89"/>
      <c r="U5431" s="89"/>
      <c r="V5431" s="89"/>
      <c r="W5431" s="89"/>
      <c r="X5431" s="89"/>
      <c r="Y5431" s="89"/>
      <c r="Z5431" s="89"/>
      <c r="AA5431" s="89"/>
      <c r="AB5431" s="89"/>
      <c r="AC5431" s="89"/>
      <c r="AD5431" s="89"/>
      <c r="AE5431" s="89"/>
    </row>
    <row r="5432" spans="5:31" ht="12.75">
      <c r="E5432" s="87"/>
      <c r="F5432" s="87"/>
      <c r="G5432" s="540"/>
      <c r="H5432" s="87"/>
      <c r="I5432" s="89"/>
      <c r="Q5432" s="89"/>
      <c r="R5432" s="89"/>
      <c r="S5432" s="89"/>
      <c r="T5432" s="89"/>
      <c r="U5432" s="89"/>
      <c r="V5432" s="89"/>
      <c r="W5432" s="89"/>
      <c r="X5432" s="89"/>
      <c r="Y5432" s="89"/>
      <c r="Z5432" s="89"/>
      <c r="AA5432" s="89"/>
      <c r="AB5432" s="89"/>
      <c r="AC5432" s="89"/>
      <c r="AD5432" s="89"/>
      <c r="AE5432" s="89"/>
    </row>
    <row r="5433" spans="5:31" ht="12.75">
      <c r="E5433" s="87"/>
      <c r="F5433" s="87"/>
      <c r="G5433" s="540"/>
      <c r="H5433" s="87"/>
      <c r="I5433" s="89"/>
      <c r="Q5433" s="89"/>
      <c r="R5433" s="89"/>
      <c r="S5433" s="89"/>
      <c r="T5433" s="89"/>
      <c r="U5433" s="89"/>
      <c r="V5433" s="89"/>
      <c r="W5433" s="89"/>
      <c r="X5433" s="89"/>
      <c r="Y5433" s="89"/>
      <c r="Z5433" s="89"/>
      <c r="AA5433" s="89"/>
      <c r="AB5433" s="89"/>
      <c r="AC5433" s="89"/>
      <c r="AD5433" s="89"/>
      <c r="AE5433" s="89"/>
    </row>
    <row r="5434" spans="5:31" ht="12.75">
      <c r="E5434" s="87"/>
      <c r="F5434" s="87"/>
      <c r="G5434" s="540"/>
      <c r="H5434" s="87"/>
      <c r="I5434" s="89"/>
      <c r="Q5434" s="89"/>
      <c r="R5434" s="89"/>
      <c r="S5434" s="89"/>
      <c r="T5434" s="89"/>
      <c r="U5434" s="89"/>
      <c r="V5434" s="89"/>
      <c r="W5434" s="89"/>
      <c r="X5434" s="89"/>
      <c r="Y5434" s="89"/>
      <c r="Z5434" s="89"/>
      <c r="AA5434" s="89"/>
      <c r="AB5434" s="89"/>
      <c r="AC5434" s="89"/>
      <c r="AD5434" s="89"/>
      <c r="AE5434" s="89"/>
    </row>
    <row r="5435" spans="5:31" ht="12.75">
      <c r="E5435" s="87"/>
      <c r="F5435" s="87"/>
      <c r="G5435" s="540"/>
      <c r="H5435" s="87"/>
      <c r="I5435" s="89"/>
      <c r="Q5435" s="89"/>
      <c r="R5435" s="89"/>
      <c r="S5435" s="89"/>
      <c r="T5435" s="89"/>
      <c r="U5435" s="89"/>
      <c r="V5435" s="89"/>
      <c r="W5435" s="89"/>
      <c r="X5435" s="89"/>
      <c r="Y5435" s="89"/>
      <c r="Z5435" s="89"/>
      <c r="AA5435" s="89"/>
      <c r="AB5435" s="89"/>
      <c r="AC5435" s="89"/>
      <c r="AD5435" s="89"/>
      <c r="AE5435" s="89"/>
    </row>
    <row r="5436" spans="5:31" ht="12.75">
      <c r="E5436" s="87"/>
      <c r="F5436" s="87"/>
      <c r="G5436" s="540"/>
      <c r="H5436" s="87"/>
      <c r="I5436" s="89"/>
      <c r="Q5436" s="89"/>
      <c r="R5436" s="89"/>
      <c r="S5436" s="89"/>
      <c r="T5436" s="89"/>
      <c r="U5436" s="89"/>
      <c r="V5436" s="89"/>
      <c r="W5436" s="89"/>
      <c r="X5436" s="89"/>
      <c r="Y5436" s="89"/>
      <c r="Z5436" s="89"/>
      <c r="AA5436" s="89"/>
      <c r="AB5436" s="89"/>
      <c r="AC5436" s="89"/>
      <c r="AD5436" s="89"/>
      <c r="AE5436" s="89"/>
    </row>
    <row r="5437" spans="5:31" ht="12.75">
      <c r="E5437" s="87"/>
      <c r="F5437" s="87"/>
      <c r="G5437" s="540"/>
      <c r="H5437" s="87"/>
      <c r="I5437" s="89"/>
      <c r="Q5437" s="89"/>
      <c r="R5437" s="89"/>
      <c r="S5437" s="89"/>
      <c r="T5437" s="89"/>
      <c r="U5437" s="89"/>
      <c r="V5437" s="89"/>
      <c r="W5437" s="89"/>
      <c r="X5437" s="89"/>
      <c r="Y5437" s="89"/>
      <c r="Z5437" s="89"/>
      <c r="AA5437" s="89"/>
      <c r="AB5437" s="89"/>
      <c r="AC5437" s="89"/>
      <c r="AD5437" s="89"/>
      <c r="AE5437" s="89"/>
    </row>
    <row r="5438" spans="5:31" ht="12.75">
      <c r="E5438" s="87"/>
      <c r="F5438" s="87"/>
      <c r="G5438" s="540"/>
      <c r="H5438" s="87"/>
      <c r="I5438" s="89"/>
      <c r="Q5438" s="89"/>
      <c r="R5438" s="89"/>
      <c r="S5438" s="89"/>
      <c r="T5438" s="89"/>
      <c r="U5438" s="89"/>
      <c r="V5438" s="89"/>
      <c r="W5438" s="89"/>
      <c r="X5438" s="89"/>
      <c r="Y5438" s="89"/>
      <c r="Z5438" s="89"/>
      <c r="AA5438" s="89"/>
      <c r="AB5438" s="89"/>
      <c r="AC5438" s="89"/>
      <c r="AD5438" s="89"/>
      <c r="AE5438" s="89"/>
    </row>
    <row r="5439" spans="5:31" ht="12.75">
      <c r="E5439" s="87"/>
      <c r="F5439" s="87"/>
      <c r="G5439" s="540"/>
      <c r="H5439" s="87"/>
      <c r="I5439" s="89"/>
      <c r="Q5439" s="89"/>
      <c r="R5439" s="89"/>
      <c r="S5439" s="89"/>
      <c r="T5439" s="89"/>
      <c r="U5439" s="89"/>
      <c r="V5439" s="89"/>
      <c r="W5439" s="89"/>
      <c r="X5439" s="89"/>
      <c r="Y5439" s="89"/>
      <c r="Z5439" s="89"/>
      <c r="AA5439" s="89"/>
      <c r="AB5439" s="89"/>
      <c r="AC5439" s="89"/>
      <c r="AD5439" s="89"/>
      <c r="AE5439" s="89"/>
    </row>
    <row r="5440" spans="5:31" ht="12.75">
      <c r="E5440" s="87"/>
      <c r="F5440" s="87"/>
      <c r="G5440" s="540"/>
      <c r="H5440" s="87"/>
      <c r="I5440" s="89"/>
      <c r="Q5440" s="89"/>
      <c r="R5440" s="89"/>
      <c r="S5440" s="89"/>
      <c r="T5440" s="89"/>
      <c r="U5440" s="89"/>
      <c r="V5440" s="89"/>
      <c r="W5440" s="89"/>
      <c r="X5440" s="89"/>
      <c r="Y5440" s="89"/>
      <c r="Z5440" s="89"/>
      <c r="AA5440" s="89"/>
      <c r="AB5440" s="89"/>
      <c r="AC5440" s="89"/>
      <c r="AD5440" s="89"/>
      <c r="AE5440" s="89"/>
    </row>
    <row r="5441" spans="5:31" ht="12.75">
      <c r="E5441" s="87"/>
      <c r="F5441" s="87"/>
      <c r="G5441" s="540"/>
      <c r="H5441" s="87"/>
      <c r="I5441" s="89"/>
      <c r="Q5441" s="89"/>
      <c r="R5441" s="89"/>
      <c r="S5441" s="89"/>
      <c r="T5441" s="89"/>
      <c r="U5441" s="89"/>
      <c r="V5441" s="89"/>
      <c r="W5441" s="89"/>
      <c r="X5441" s="89"/>
      <c r="Y5441" s="89"/>
      <c r="Z5441" s="89"/>
      <c r="AA5441" s="89"/>
      <c r="AB5441" s="89"/>
      <c r="AC5441" s="89"/>
      <c r="AD5441" s="89"/>
      <c r="AE5441" s="89"/>
    </row>
    <row r="5442" spans="5:31" ht="12.75">
      <c r="E5442" s="87"/>
      <c r="F5442" s="87"/>
      <c r="G5442" s="540"/>
      <c r="H5442" s="87"/>
      <c r="I5442" s="89"/>
      <c r="Q5442" s="89"/>
      <c r="R5442" s="89"/>
      <c r="S5442" s="89"/>
      <c r="T5442" s="89"/>
      <c r="U5442" s="89"/>
      <c r="V5442" s="89"/>
      <c r="W5442" s="89"/>
      <c r="X5442" s="89"/>
      <c r="Y5442" s="89"/>
      <c r="Z5442" s="89"/>
      <c r="AA5442" s="89"/>
      <c r="AB5442" s="89"/>
      <c r="AC5442" s="89"/>
      <c r="AD5442" s="89"/>
      <c r="AE5442" s="89"/>
    </row>
    <row r="5443" spans="5:31" ht="12.75">
      <c r="E5443" s="87"/>
      <c r="F5443" s="87"/>
      <c r="G5443" s="540"/>
      <c r="H5443" s="87"/>
      <c r="I5443" s="89"/>
      <c r="Q5443" s="89"/>
      <c r="R5443" s="89"/>
      <c r="S5443" s="89"/>
      <c r="T5443" s="89"/>
      <c r="U5443" s="89"/>
      <c r="V5443" s="89"/>
      <c r="W5443" s="89"/>
      <c r="X5443" s="89"/>
      <c r="Y5443" s="89"/>
      <c r="Z5443" s="89"/>
      <c r="AA5443" s="89"/>
      <c r="AB5443" s="89"/>
      <c r="AC5443" s="89"/>
      <c r="AD5443" s="89"/>
      <c r="AE5443" s="89"/>
    </row>
    <row r="5444" spans="5:31" ht="12.75">
      <c r="E5444" s="87"/>
      <c r="F5444" s="87"/>
      <c r="G5444" s="540"/>
      <c r="H5444" s="87"/>
      <c r="I5444" s="89"/>
      <c r="Q5444" s="89"/>
      <c r="R5444" s="89"/>
      <c r="S5444" s="89"/>
      <c r="T5444" s="89"/>
      <c r="U5444" s="89"/>
      <c r="V5444" s="89"/>
      <c r="W5444" s="89"/>
      <c r="X5444" s="89"/>
      <c r="Y5444" s="89"/>
      <c r="Z5444" s="89"/>
      <c r="AA5444" s="89"/>
      <c r="AB5444" s="89"/>
      <c r="AC5444" s="89"/>
      <c r="AD5444" s="89"/>
      <c r="AE5444" s="89"/>
    </row>
    <row r="5445" spans="5:31" ht="12.75">
      <c r="E5445" s="87"/>
      <c r="F5445" s="87"/>
      <c r="G5445" s="540"/>
      <c r="H5445" s="87"/>
      <c r="I5445" s="89"/>
      <c r="Q5445" s="89"/>
      <c r="R5445" s="89"/>
      <c r="S5445" s="89"/>
      <c r="T5445" s="89"/>
      <c r="U5445" s="89"/>
      <c r="V5445" s="89"/>
      <c r="W5445" s="89"/>
      <c r="X5445" s="89"/>
      <c r="Y5445" s="89"/>
      <c r="Z5445" s="89"/>
      <c r="AA5445" s="89"/>
      <c r="AB5445" s="89"/>
      <c r="AC5445" s="89"/>
      <c r="AD5445" s="89"/>
      <c r="AE5445" s="89"/>
    </row>
    <row r="5446" spans="5:31" ht="12.75">
      <c r="E5446" s="87"/>
      <c r="F5446" s="87"/>
      <c r="G5446" s="540"/>
      <c r="H5446" s="87"/>
      <c r="I5446" s="89"/>
      <c r="Q5446" s="89"/>
      <c r="R5446" s="89"/>
      <c r="S5446" s="89"/>
      <c r="T5446" s="89"/>
      <c r="U5446" s="89"/>
      <c r="V5446" s="89"/>
      <c r="W5446" s="89"/>
      <c r="X5446" s="89"/>
      <c r="Y5446" s="89"/>
      <c r="Z5446" s="89"/>
      <c r="AA5446" s="89"/>
      <c r="AB5446" s="89"/>
      <c r="AC5446" s="89"/>
      <c r="AD5446" s="89"/>
      <c r="AE5446" s="89"/>
    </row>
    <row r="5447" spans="5:31" ht="12.75">
      <c r="E5447" s="87"/>
      <c r="F5447" s="87"/>
      <c r="G5447" s="540"/>
      <c r="H5447" s="87"/>
      <c r="I5447" s="89"/>
      <c r="Q5447" s="89"/>
      <c r="R5447" s="89"/>
      <c r="S5447" s="89"/>
      <c r="T5447" s="89"/>
      <c r="U5447" s="89"/>
      <c r="V5447" s="89"/>
      <c r="W5447" s="89"/>
      <c r="X5447" s="89"/>
      <c r="Y5447" s="89"/>
      <c r="Z5447" s="89"/>
      <c r="AA5447" s="89"/>
      <c r="AB5447" s="89"/>
      <c r="AC5447" s="89"/>
      <c r="AD5447" s="89"/>
      <c r="AE5447" s="89"/>
    </row>
    <row r="5448" spans="5:31" ht="12.75">
      <c r="E5448" s="87"/>
      <c r="F5448" s="87"/>
      <c r="G5448" s="540"/>
      <c r="H5448" s="87"/>
      <c r="I5448" s="89"/>
      <c r="Q5448" s="89"/>
      <c r="R5448" s="89"/>
      <c r="S5448" s="89"/>
      <c r="T5448" s="89"/>
      <c r="U5448" s="89"/>
      <c r="V5448" s="89"/>
      <c r="W5448" s="89"/>
      <c r="X5448" s="89"/>
      <c r="Y5448" s="89"/>
      <c r="Z5448" s="89"/>
      <c r="AA5448" s="89"/>
      <c r="AB5448" s="89"/>
      <c r="AC5448" s="89"/>
      <c r="AD5448" s="89"/>
      <c r="AE5448" s="89"/>
    </row>
    <row r="5449" spans="5:31" ht="12.75">
      <c r="E5449" s="87"/>
      <c r="F5449" s="87"/>
      <c r="G5449" s="540"/>
      <c r="H5449" s="87"/>
      <c r="I5449" s="89"/>
      <c r="Q5449" s="89"/>
      <c r="R5449" s="89"/>
      <c r="S5449" s="89"/>
      <c r="T5449" s="89"/>
      <c r="U5449" s="89"/>
      <c r="V5449" s="89"/>
      <c r="W5449" s="89"/>
      <c r="X5449" s="89"/>
      <c r="Y5449" s="89"/>
      <c r="Z5449" s="89"/>
      <c r="AA5449" s="89"/>
      <c r="AB5449" s="89"/>
      <c r="AC5449" s="89"/>
      <c r="AD5449" s="89"/>
      <c r="AE5449" s="89"/>
    </row>
    <row r="5450" spans="5:31" ht="12.75">
      <c r="E5450" s="87"/>
      <c r="F5450" s="87"/>
      <c r="G5450" s="540"/>
      <c r="H5450" s="87"/>
      <c r="I5450" s="89"/>
      <c r="Q5450" s="89"/>
      <c r="R5450" s="89"/>
      <c r="S5450" s="89"/>
      <c r="T5450" s="89"/>
      <c r="U5450" s="89"/>
      <c r="V5450" s="89"/>
      <c r="W5450" s="89"/>
      <c r="X5450" s="89"/>
      <c r="Y5450" s="89"/>
      <c r="Z5450" s="89"/>
      <c r="AA5450" s="89"/>
      <c r="AB5450" s="89"/>
      <c r="AC5450" s="89"/>
      <c r="AD5450" s="89"/>
      <c r="AE5450" s="89"/>
    </row>
    <row r="5451" spans="5:31" ht="12.75">
      <c r="E5451" s="87"/>
      <c r="F5451" s="87"/>
      <c r="G5451" s="540"/>
      <c r="H5451" s="87"/>
      <c r="I5451" s="89"/>
      <c r="Q5451" s="89"/>
      <c r="R5451" s="89"/>
      <c r="S5451" s="89"/>
      <c r="T5451" s="89"/>
      <c r="U5451" s="89"/>
      <c r="V5451" s="89"/>
      <c r="W5451" s="89"/>
      <c r="X5451" s="89"/>
      <c r="Y5451" s="89"/>
      <c r="Z5451" s="89"/>
      <c r="AA5451" s="89"/>
      <c r="AB5451" s="89"/>
      <c r="AC5451" s="89"/>
      <c r="AD5451" s="89"/>
      <c r="AE5451" s="89"/>
    </row>
    <row r="5452" spans="5:31" ht="12.75">
      <c r="E5452" s="87"/>
      <c r="F5452" s="87"/>
      <c r="G5452" s="540"/>
      <c r="H5452" s="87"/>
      <c r="I5452" s="89"/>
      <c r="Q5452" s="89"/>
      <c r="R5452" s="89"/>
      <c r="S5452" s="89"/>
      <c r="T5452" s="89"/>
      <c r="U5452" s="89"/>
      <c r="V5452" s="89"/>
      <c r="W5452" s="89"/>
      <c r="X5452" s="89"/>
      <c r="Y5452" s="89"/>
      <c r="Z5452" s="89"/>
      <c r="AA5452" s="89"/>
      <c r="AB5452" s="89"/>
      <c r="AC5452" s="89"/>
      <c r="AD5452" s="89"/>
      <c r="AE5452" s="89"/>
    </row>
    <row r="5453" spans="5:31" ht="12.75">
      <c r="E5453" s="87"/>
      <c r="F5453" s="87"/>
      <c r="G5453" s="540"/>
      <c r="H5453" s="87"/>
      <c r="I5453" s="89"/>
      <c r="Q5453" s="89"/>
      <c r="R5453" s="89"/>
      <c r="S5453" s="89"/>
      <c r="T5453" s="89"/>
      <c r="U5453" s="89"/>
      <c r="V5453" s="89"/>
      <c r="W5453" s="89"/>
      <c r="X5453" s="89"/>
      <c r="Y5453" s="89"/>
      <c r="Z5453" s="89"/>
      <c r="AA5453" s="89"/>
      <c r="AB5453" s="89"/>
      <c r="AC5453" s="89"/>
      <c r="AD5453" s="89"/>
      <c r="AE5453" s="89"/>
    </row>
    <row r="5454" spans="5:31" ht="12.75">
      <c r="E5454" s="87"/>
      <c r="F5454" s="87"/>
      <c r="G5454" s="540"/>
      <c r="H5454" s="87"/>
      <c r="I5454" s="89"/>
      <c r="Q5454" s="89"/>
      <c r="R5454" s="89"/>
      <c r="S5454" s="89"/>
      <c r="T5454" s="89"/>
      <c r="U5454" s="89"/>
      <c r="V5454" s="89"/>
      <c r="W5454" s="89"/>
      <c r="X5454" s="89"/>
      <c r="Y5454" s="89"/>
      <c r="Z5454" s="89"/>
      <c r="AA5454" s="89"/>
      <c r="AB5454" s="89"/>
      <c r="AC5454" s="89"/>
      <c r="AD5454" s="89"/>
      <c r="AE5454" s="89"/>
    </row>
    <row r="5455" spans="5:31" ht="12.75">
      <c r="E5455" s="87"/>
      <c r="F5455" s="87"/>
      <c r="G5455" s="540"/>
      <c r="H5455" s="87"/>
      <c r="I5455" s="89"/>
      <c r="Q5455" s="89"/>
      <c r="R5455" s="89"/>
      <c r="S5455" s="89"/>
      <c r="T5455" s="89"/>
      <c r="U5455" s="89"/>
      <c r="V5455" s="89"/>
      <c r="W5455" s="89"/>
      <c r="X5455" s="89"/>
      <c r="Y5455" s="89"/>
      <c r="Z5455" s="89"/>
      <c r="AA5455" s="89"/>
      <c r="AB5455" s="89"/>
      <c r="AC5455" s="89"/>
      <c r="AD5455" s="89"/>
      <c r="AE5455" s="89"/>
    </row>
    <row r="5456" spans="5:31" ht="12.75">
      <c r="E5456" s="87"/>
      <c r="F5456" s="87"/>
      <c r="G5456" s="540"/>
      <c r="H5456" s="87"/>
      <c r="I5456" s="89"/>
      <c r="Q5456" s="89"/>
      <c r="R5456" s="89"/>
      <c r="S5456" s="89"/>
      <c r="T5456" s="89"/>
      <c r="U5456" s="89"/>
      <c r="V5456" s="89"/>
      <c r="W5456" s="89"/>
      <c r="X5456" s="89"/>
      <c r="Y5456" s="89"/>
      <c r="Z5456" s="89"/>
      <c r="AA5456" s="89"/>
      <c r="AB5456" s="89"/>
      <c r="AC5456" s="89"/>
      <c r="AD5456" s="89"/>
      <c r="AE5456" s="89"/>
    </row>
    <row r="5457" spans="5:31" ht="12.75">
      <c r="E5457" s="87"/>
      <c r="F5457" s="87"/>
      <c r="G5457" s="540"/>
      <c r="H5457" s="87"/>
      <c r="I5457" s="89"/>
      <c r="Q5457" s="89"/>
      <c r="R5457" s="89"/>
      <c r="S5457" s="89"/>
      <c r="T5457" s="89"/>
      <c r="U5457" s="89"/>
      <c r="V5457" s="89"/>
      <c r="W5457" s="89"/>
      <c r="X5457" s="89"/>
      <c r="Y5457" s="89"/>
      <c r="Z5457" s="89"/>
      <c r="AA5457" s="89"/>
      <c r="AB5457" s="89"/>
      <c r="AC5457" s="89"/>
      <c r="AD5457" s="89"/>
      <c r="AE5457" s="89"/>
    </row>
    <row r="5458" spans="5:31" ht="12.75">
      <c r="E5458" s="87"/>
      <c r="F5458" s="87"/>
      <c r="G5458" s="540"/>
      <c r="H5458" s="87"/>
      <c r="I5458" s="89"/>
      <c r="Q5458" s="89"/>
      <c r="R5458" s="89"/>
      <c r="S5458" s="89"/>
      <c r="T5458" s="89"/>
      <c r="U5458" s="89"/>
      <c r="V5458" s="89"/>
      <c r="W5458" s="89"/>
      <c r="X5458" s="89"/>
      <c r="Y5458" s="89"/>
      <c r="Z5458" s="89"/>
      <c r="AA5458" s="89"/>
      <c r="AB5458" s="89"/>
      <c r="AC5458" s="89"/>
      <c r="AD5458" s="89"/>
      <c r="AE5458" s="89"/>
    </row>
    <row r="5459" spans="5:31" ht="12.75">
      <c r="E5459" s="87"/>
      <c r="F5459" s="87"/>
      <c r="G5459" s="540"/>
      <c r="H5459" s="87"/>
      <c r="I5459" s="89"/>
      <c r="Q5459" s="89"/>
      <c r="R5459" s="89"/>
      <c r="S5459" s="89"/>
      <c r="T5459" s="89"/>
      <c r="U5459" s="89"/>
      <c r="V5459" s="89"/>
      <c r="W5459" s="89"/>
      <c r="X5459" s="89"/>
      <c r="Y5459" s="89"/>
      <c r="Z5459" s="89"/>
      <c r="AA5459" s="89"/>
      <c r="AB5459" s="89"/>
      <c r="AC5459" s="89"/>
      <c r="AD5459" s="89"/>
      <c r="AE5459" s="89"/>
    </row>
    <row r="5460" spans="5:31" ht="12.75">
      <c r="E5460" s="87"/>
      <c r="F5460" s="87"/>
      <c r="G5460" s="540"/>
      <c r="H5460" s="87"/>
      <c r="I5460" s="89"/>
      <c r="Q5460" s="89"/>
      <c r="R5460" s="89"/>
      <c r="S5460" s="89"/>
      <c r="T5460" s="89"/>
      <c r="U5460" s="89"/>
      <c r="V5460" s="89"/>
      <c r="W5460" s="89"/>
      <c r="X5460" s="89"/>
      <c r="Y5460" s="89"/>
      <c r="Z5460" s="89"/>
      <c r="AA5460" s="89"/>
      <c r="AB5460" s="89"/>
      <c r="AC5460" s="89"/>
      <c r="AD5460" s="89"/>
      <c r="AE5460" s="89"/>
    </row>
    <row r="5461" spans="5:31" ht="12.75">
      <c r="E5461" s="87"/>
      <c r="F5461" s="87"/>
      <c r="G5461" s="540"/>
      <c r="H5461" s="87"/>
      <c r="I5461" s="89"/>
      <c r="Q5461" s="89"/>
      <c r="R5461" s="89"/>
      <c r="S5461" s="89"/>
      <c r="T5461" s="89"/>
      <c r="U5461" s="89"/>
      <c r="V5461" s="89"/>
      <c r="W5461" s="89"/>
      <c r="X5461" s="89"/>
      <c r="Y5461" s="89"/>
      <c r="Z5461" s="89"/>
      <c r="AA5461" s="89"/>
      <c r="AB5461" s="89"/>
      <c r="AC5461" s="89"/>
      <c r="AD5461" s="89"/>
      <c r="AE5461" s="89"/>
    </row>
    <row r="5462" spans="5:31" ht="12.75">
      <c r="E5462" s="87"/>
      <c r="F5462" s="87"/>
      <c r="G5462" s="540"/>
      <c r="H5462" s="87"/>
      <c r="I5462" s="89"/>
      <c r="Q5462" s="89"/>
      <c r="R5462" s="89"/>
      <c r="S5462" s="89"/>
      <c r="T5462" s="89"/>
      <c r="U5462" s="89"/>
      <c r="V5462" s="89"/>
      <c r="W5462" s="89"/>
      <c r="X5462" s="89"/>
      <c r="Y5462" s="89"/>
      <c r="Z5462" s="89"/>
      <c r="AA5462" s="89"/>
      <c r="AB5462" s="89"/>
      <c r="AC5462" s="89"/>
      <c r="AD5462" s="89"/>
      <c r="AE5462" s="89"/>
    </row>
    <row r="5463" spans="5:31" ht="12.75">
      <c r="E5463" s="87"/>
      <c r="F5463" s="87"/>
      <c r="G5463" s="540"/>
      <c r="H5463" s="87"/>
      <c r="I5463" s="89"/>
      <c r="Q5463" s="89"/>
      <c r="R5463" s="89"/>
      <c r="S5463" s="89"/>
      <c r="T5463" s="89"/>
      <c r="U5463" s="89"/>
      <c r="V5463" s="89"/>
      <c r="W5463" s="89"/>
      <c r="X5463" s="89"/>
      <c r="Y5463" s="89"/>
      <c r="Z5463" s="89"/>
      <c r="AA5463" s="89"/>
      <c r="AB5463" s="89"/>
      <c r="AC5463" s="89"/>
      <c r="AD5463" s="89"/>
      <c r="AE5463" s="89"/>
    </row>
    <row r="5464" spans="5:31" ht="12.75">
      <c r="E5464" s="87"/>
      <c r="F5464" s="87"/>
      <c r="G5464" s="540"/>
      <c r="H5464" s="87"/>
      <c r="I5464" s="89"/>
      <c r="Q5464" s="89"/>
      <c r="R5464" s="89"/>
      <c r="S5464" s="89"/>
      <c r="T5464" s="89"/>
      <c r="U5464" s="89"/>
      <c r="V5464" s="89"/>
      <c r="W5464" s="89"/>
      <c r="X5464" s="89"/>
      <c r="Y5464" s="89"/>
      <c r="Z5464" s="89"/>
      <c r="AA5464" s="89"/>
      <c r="AB5464" s="89"/>
      <c r="AC5464" s="89"/>
      <c r="AD5464" s="89"/>
      <c r="AE5464" s="89"/>
    </row>
    <row r="5465" spans="5:31" ht="12.75">
      <c r="E5465" s="87"/>
      <c r="F5465" s="87"/>
      <c r="G5465" s="540"/>
      <c r="H5465" s="87"/>
      <c r="I5465" s="89"/>
      <c r="Q5465" s="89"/>
      <c r="R5465" s="89"/>
      <c r="S5465" s="89"/>
      <c r="T5465" s="89"/>
      <c r="U5465" s="89"/>
      <c r="V5465" s="89"/>
      <c r="W5465" s="89"/>
      <c r="X5465" s="89"/>
      <c r="Y5465" s="89"/>
      <c r="Z5465" s="89"/>
      <c r="AA5465" s="89"/>
      <c r="AB5465" s="89"/>
      <c r="AC5465" s="89"/>
      <c r="AD5465" s="89"/>
      <c r="AE5465" s="89"/>
    </row>
    <row r="5466" spans="5:31" ht="12.75">
      <c r="E5466" s="87"/>
      <c r="F5466" s="87"/>
      <c r="G5466" s="540"/>
      <c r="H5466" s="87"/>
      <c r="I5466" s="89"/>
      <c r="Q5466" s="89"/>
      <c r="R5466" s="89"/>
      <c r="S5466" s="89"/>
      <c r="T5466" s="89"/>
      <c r="U5466" s="89"/>
      <c r="V5466" s="89"/>
      <c r="W5466" s="89"/>
      <c r="X5466" s="89"/>
      <c r="Y5466" s="89"/>
      <c r="Z5466" s="89"/>
      <c r="AA5466" s="89"/>
      <c r="AB5466" s="89"/>
      <c r="AC5466" s="89"/>
      <c r="AD5466" s="89"/>
      <c r="AE5466" s="89"/>
    </row>
    <row r="5467" spans="5:31" ht="12.75">
      <c r="E5467" s="87"/>
      <c r="F5467" s="87"/>
      <c r="G5467" s="540"/>
      <c r="H5467" s="87"/>
      <c r="I5467" s="89"/>
      <c r="Q5467" s="89"/>
      <c r="R5467" s="89"/>
      <c r="S5467" s="89"/>
      <c r="T5467" s="89"/>
      <c r="U5467" s="89"/>
      <c r="V5467" s="89"/>
      <c r="W5467" s="89"/>
      <c r="X5467" s="89"/>
      <c r="Y5467" s="89"/>
      <c r="Z5467" s="89"/>
      <c r="AA5467" s="89"/>
      <c r="AB5467" s="89"/>
      <c r="AC5467" s="89"/>
      <c r="AD5467" s="89"/>
      <c r="AE5467" s="89"/>
    </row>
    <row r="5468" spans="5:31" ht="12.75">
      <c r="E5468" s="87"/>
      <c r="F5468" s="87"/>
      <c r="G5468" s="540"/>
      <c r="H5468" s="87"/>
      <c r="I5468" s="89"/>
      <c r="Q5468" s="89"/>
      <c r="R5468" s="89"/>
      <c r="S5468" s="89"/>
      <c r="T5468" s="89"/>
      <c r="U5468" s="89"/>
      <c r="V5468" s="89"/>
      <c r="W5468" s="89"/>
      <c r="X5468" s="89"/>
      <c r="Y5468" s="89"/>
      <c r="Z5468" s="89"/>
      <c r="AA5468" s="89"/>
      <c r="AB5468" s="89"/>
      <c r="AC5468" s="89"/>
      <c r="AD5468" s="89"/>
      <c r="AE5468" s="89"/>
    </row>
    <row r="5469" spans="5:31" ht="12.75">
      <c r="E5469" s="87"/>
      <c r="F5469" s="87"/>
      <c r="G5469" s="540"/>
      <c r="H5469" s="87"/>
      <c r="I5469" s="89"/>
      <c r="Q5469" s="89"/>
      <c r="R5469" s="89"/>
      <c r="S5469" s="89"/>
      <c r="T5469" s="89"/>
      <c r="U5469" s="89"/>
      <c r="V5469" s="89"/>
      <c r="W5469" s="89"/>
      <c r="X5469" s="89"/>
      <c r="Y5469" s="89"/>
      <c r="Z5469" s="89"/>
      <c r="AA5469" s="89"/>
      <c r="AB5469" s="89"/>
      <c r="AC5469" s="89"/>
      <c r="AD5469" s="89"/>
      <c r="AE5469" s="89"/>
    </row>
    <row r="5470" spans="5:31" ht="12.75">
      <c r="E5470" s="87"/>
      <c r="F5470" s="87"/>
      <c r="G5470" s="540"/>
      <c r="H5470" s="87"/>
      <c r="I5470" s="89"/>
      <c r="Q5470" s="89"/>
      <c r="R5470" s="89"/>
      <c r="S5470" s="89"/>
      <c r="T5470" s="89"/>
      <c r="U5470" s="89"/>
      <c r="V5470" s="89"/>
      <c r="W5470" s="89"/>
      <c r="X5470" s="89"/>
      <c r="Y5470" s="89"/>
      <c r="Z5470" s="89"/>
      <c r="AA5470" s="89"/>
      <c r="AB5470" s="89"/>
      <c r="AC5470" s="89"/>
      <c r="AD5470" s="89"/>
      <c r="AE5470" s="89"/>
    </row>
    <row r="5471" spans="5:31" ht="12.75">
      <c r="E5471" s="87"/>
      <c r="F5471" s="87"/>
      <c r="G5471" s="540"/>
      <c r="H5471" s="87"/>
      <c r="I5471" s="89"/>
      <c r="Q5471" s="89"/>
      <c r="R5471" s="89"/>
      <c r="S5471" s="89"/>
      <c r="T5471" s="89"/>
      <c r="U5471" s="89"/>
      <c r="V5471" s="89"/>
      <c r="W5471" s="89"/>
      <c r="X5471" s="89"/>
      <c r="Y5471" s="89"/>
      <c r="Z5471" s="89"/>
      <c r="AA5471" s="89"/>
      <c r="AB5471" s="89"/>
      <c r="AC5471" s="89"/>
      <c r="AD5471" s="89"/>
      <c r="AE5471" s="89"/>
    </row>
    <row r="5472" spans="5:31" ht="12.75">
      <c r="E5472" s="87"/>
      <c r="F5472" s="87"/>
      <c r="G5472" s="540"/>
      <c r="H5472" s="87"/>
      <c r="I5472" s="89"/>
      <c r="Q5472" s="89"/>
      <c r="R5472" s="89"/>
      <c r="S5472" s="89"/>
      <c r="T5472" s="89"/>
      <c r="U5472" s="89"/>
      <c r="V5472" s="89"/>
      <c r="W5472" s="89"/>
      <c r="X5472" s="89"/>
      <c r="Y5472" s="89"/>
      <c r="Z5472" s="89"/>
      <c r="AA5472" s="89"/>
      <c r="AB5472" s="89"/>
      <c r="AC5472" s="89"/>
      <c r="AD5472" s="89"/>
      <c r="AE5472" s="89"/>
    </row>
    <row r="5473" spans="5:31" ht="12.75">
      <c r="E5473" s="87"/>
      <c r="F5473" s="87"/>
      <c r="G5473" s="540"/>
      <c r="H5473" s="87"/>
      <c r="I5473" s="89"/>
      <c r="Q5473" s="89"/>
      <c r="R5473" s="89"/>
      <c r="S5473" s="89"/>
      <c r="T5473" s="89"/>
      <c r="U5473" s="89"/>
      <c r="V5473" s="89"/>
      <c r="W5473" s="89"/>
      <c r="X5473" s="89"/>
      <c r="Y5473" s="89"/>
      <c r="Z5473" s="89"/>
      <c r="AA5473" s="89"/>
      <c r="AB5473" s="89"/>
      <c r="AC5473" s="89"/>
      <c r="AD5473" s="89"/>
      <c r="AE5473" s="89"/>
    </row>
    <row r="5474" spans="5:31" ht="12.75">
      <c r="E5474" s="87"/>
      <c r="F5474" s="87"/>
      <c r="G5474" s="540"/>
      <c r="H5474" s="87"/>
      <c r="I5474" s="89"/>
      <c r="Q5474" s="89"/>
      <c r="R5474" s="89"/>
      <c r="S5474" s="89"/>
      <c r="T5474" s="89"/>
      <c r="U5474" s="89"/>
      <c r="V5474" s="89"/>
      <c r="W5474" s="89"/>
      <c r="X5474" s="89"/>
      <c r="Y5474" s="89"/>
      <c r="Z5474" s="89"/>
      <c r="AA5474" s="89"/>
      <c r="AB5474" s="89"/>
      <c r="AC5474" s="89"/>
      <c r="AD5474" s="89"/>
      <c r="AE5474" s="89"/>
    </row>
    <row r="5475" spans="5:31" ht="12.75">
      <c r="E5475" s="87"/>
      <c r="F5475" s="87"/>
      <c r="G5475" s="540"/>
      <c r="H5475" s="87"/>
      <c r="I5475" s="89"/>
      <c r="Q5475" s="89"/>
      <c r="R5475" s="89"/>
      <c r="S5475" s="89"/>
      <c r="T5475" s="89"/>
      <c r="U5475" s="89"/>
      <c r="V5475" s="89"/>
      <c r="W5475" s="89"/>
      <c r="X5475" s="89"/>
      <c r="Y5475" s="89"/>
      <c r="Z5475" s="89"/>
      <c r="AA5475" s="89"/>
      <c r="AB5475" s="89"/>
      <c r="AC5475" s="89"/>
      <c r="AD5475" s="89"/>
      <c r="AE5475" s="89"/>
    </row>
    <row r="5476" spans="5:31" ht="12.75">
      <c r="E5476" s="87"/>
      <c r="F5476" s="87"/>
      <c r="G5476" s="540"/>
      <c r="H5476" s="87"/>
      <c r="I5476" s="89"/>
      <c r="Q5476" s="89"/>
      <c r="R5476" s="89"/>
      <c r="S5476" s="89"/>
      <c r="T5476" s="89"/>
      <c r="U5476" s="89"/>
      <c r="V5476" s="89"/>
      <c r="W5476" s="89"/>
      <c r="X5476" s="89"/>
      <c r="Y5476" s="89"/>
      <c r="Z5476" s="89"/>
      <c r="AA5476" s="89"/>
      <c r="AB5476" s="89"/>
      <c r="AC5476" s="89"/>
      <c r="AD5476" s="89"/>
      <c r="AE5476" s="89"/>
    </row>
    <row r="5477" spans="5:31" ht="12.75">
      <c r="E5477" s="87"/>
      <c r="F5477" s="87"/>
      <c r="G5477" s="540"/>
      <c r="H5477" s="87"/>
      <c r="I5477" s="89"/>
      <c r="Q5477" s="89"/>
      <c r="R5477" s="89"/>
      <c r="S5477" s="89"/>
      <c r="T5477" s="89"/>
      <c r="U5477" s="89"/>
      <c r="V5477" s="89"/>
      <c r="W5477" s="89"/>
      <c r="X5477" s="89"/>
      <c r="Y5477" s="89"/>
      <c r="Z5477" s="89"/>
      <c r="AA5477" s="89"/>
      <c r="AB5477" s="89"/>
      <c r="AC5477" s="89"/>
      <c r="AD5477" s="89"/>
      <c r="AE5477" s="89"/>
    </row>
    <row r="5478" spans="5:31" ht="12.75">
      <c r="E5478" s="87"/>
      <c r="F5478" s="87"/>
      <c r="G5478" s="540"/>
      <c r="H5478" s="87"/>
      <c r="I5478" s="89"/>
      <c r="Q5478" s="89"/>
      <c r="R5478" s="89"/>
      <c r="S5478" s="89"/>
      <c r="T5478" s="89"/>
      <c r="U5478" s="89"/>
      <c r="V5478" s="89"/>
      <c r="W5478" s="89"/>
      <c r="X5478" s="89"/>
      <c r="Y5478" s="89"/>
      <c r="Z5478" s="89"/>
      <c r="AA5478" s="89"/>
      <c r="AB5478" s="89"/>
      <c r="AC5478" s="89"/>
      <c r="AD5478" s="89"/>
      <c r="AE5478" s="89"/>
    </row>
    <row r="5479" spans="5:31" ht="12.75">
      <c r="E5479" s="87"/>
      <c r="F5479" s="87"/>
      <c r="G5479" s="540"/>
      <c r="H5479" s="87"/>
      <c r="I5479" s="89"/>
      <c r="Q5479" s="89"/>
      <c r="R5479" s="89"/>
      <c r="S5479" s="89"/>
      <c r="T5479" s="89"/>
      <c r="U5479" s="89"/>
      <c r="V5479" s="89"/>
      <c r="W5479" s="89"/>
      <c r="X5479" s="89"/>
      <c r="Y5479" s="89"/>
      <c r="Z5479" s="89"/>
      <c r="AA5479" s="89"/>
      <c r="AB5479" s="89"/>
      <c r="AC5479" s="89"/>
      <c r="AD5479" s="89"/>
      <c r="AE5479" s="89"/>
    </row>
    <row r="5480" spans="5:31" ht="12.75">
      <c r="E5480" s="87"/>
      <c r="F5480" s="87"/>
      <c r="G5480" s="540"/>
      <c r="H5480" s="87"/>
      <c r="I5480" s="89"/>
      <c r="Q5480" s="89"/>
      <c r="R5480" s="89"/>
      <c r="S5480" s="89"/>
      <c r="T5480" s="89"/>
      <c r="U5480" s="89"/>
      <c r="V5480" s="89"/>
      <c r="W5480" s="89"/>
      <c r="X5480" s="89"/>
      <c r="Y5480" s="89"/>
      <c r="Z5480" s="89"/>
      <c r="AA5480" s="89"/>
      <c r="AB5480" s="89"/>
      <c r="AC5480" s="89"/>
      <c r="AD5480" s="89"/>
      <c r="AE5480" s="89"/>
    </row>
    <row r="5481" spans="5:31" ht="12.75">
      <c r="E5481" s="87"/>
      <c r="F5481" s="87"/>
      <c r="G5481" s="540"/>
      <c r="H5481" s="87"/>
      <c r="I5481" s="89"/>
      <c r="Q5481" s="89"/>
      <c r="R5481" s="89"/>
      <c r="S5481" s="89"/>
      <c r="T5481" s="89"/>
      <c r="U5481" s="89"/>
      <c r="V5481" s="89"/>
      <c r="W5481" s="89"/>
      <c r="X5481" s="89"/>
      <c r="Y5481" s="89"/>
      <c r="Z5481" s="89"/>
      <c r="AA5481" s="89"/>
      <c r="AB5481" s="89"/>
      <c r="AC5481" s="89"/>
      <c r="AD5481" s="89"/>
      <c r="AE5481" s="89"/>
    </row>
    <row r="5482" spans="5:31" ht="12.75">
      <c r="E5482" s="87"/>
      <c r="F5482" s="87"/>
      <c r="G5482" s="540"/>
      <c r="H5482" s="87"/>
      <c r="I5482" s="89"/>
      <c r="Q5482" s="89"/>
      <c r="R5482" s="89"/>
      <c r="S5482" s="89"/>
      <c r="T5482" s="89"/>
      <c r="U5482" s="89"/>
      <c r="V5482" s="89"/>
      <c r="W5482" s="89"/>
      <c r="X5482" s="89"/>
      <c r="Y5482" s="89"/>
      <c r="Z5482" s="89"/>
      <c r="AA5482" s="89"/>
      <c r="AB5482" s="89"/>
      <c r="AC5482" s="89"/>
      <c r="AD5482" s="89"/>
      <c r="AE5482" s="89"/>
    </row>
    <row r="5483" spans="5:31" ht="12.75">
      <c r="E5483" s="87"/>
      <c r="F5483" s="87"/>
      <c r="G5483" s="540"/>
      <c r="H5483" s="87"/>
      <c r="I5483" s="89"/>
      <c r="Q5483" s="89"/>
      <c r="R5483" s="89"/>
      <c r="S5483" s="89"/>
      <c r="T5483" s="89"/>
      <c r="U5483" s="89"/>
      <c r="V5483" s="89"/>
      <c r="W5483" s="89"/>
      <c r="X5483" s="89"/>
      <c r="Y5483" s="89"/>
      <c r="Z5483" s="89"/>
      <c r="AA5483" s="89"/>
      <c r="AB5483" s="89"/>
      <c r="AC5483" s="89"/>
      <c r="AD5483" s="89"/>
      <c r="AE5483" s="89"/>
    </row>
    <row r="5484" spans="5:31" ht="12.75">
      <c r="E5484" s="87"/>
      <c r="F5484" s="87"/>
      <c r="G5484" s="540"/>
      <c r="H5484" s="87"/>
      <c r="I5484" s="89"/>
      <c r="Q5484" s="89"/>
      <c r="R5484" s="89"/>
      <c r="S5484" s="89"/>
      <c r="T5484" s="89"/>
      <c r="U5484" s="89"/>
      <c r="V5484" s="89"/>
      <c r="W5484" s="89"/>
      <c r="X5484" s="89"/>
      <c r="Y5484" s="89"/>
      <c r="Z5484" s="89"/>
      <c r="AA5484" s="89"/>
      <c r="AB5484" s="89"/>
      <c r="AC5484" s="89"/>
      <c r="AD5484" s="89"/>
      <c r="AE5484" s="89"/>
    </row>
    <row r="5485" spans="5:31" ht="12.75">
      <c r="E5485" s="87"/>
      <c r="F5485" s="87"/>
      <c r="G5485" s="540"/>
      <c r="H5485" s="87"/>
      <c r="I5485" s="89"/>
      <c r="Q5485" s="89"/>
      <c r="R5485" s="89"/>
      <c r="S5485" s="89"/>
      <c r="T5485" s="89"/>
      <c r="U5485" s="89"/>
      <c r="V5485" s="89"/>
      <c r="W5485" s="89"/>
      <c r="X5485" s="89"/>
      <c r="Y5485" s="89"/>
      <c r="Z5485" s="89"/>
      <c r="AA5485" s="89"/>
      <c r="AB5485" s="89"/>
      <c r="AC5485" s="89"/>
      <c r="AD5485" s="89"/>
      <c r="AE5485" s="89"/>
    </row>
    <row r="5486" spans="5:31" ht="12.75">
      <c r="E5486" s="87"/>
      <c r="F5486" s="87"/>
      <c r="G5486" s="540"/>
      <c r="H5486" s="87"/>
      <c r="I5486" s="89"/>
      <c r="Q5486" s="89"/>
      <c r="R5486" s="89"/>
      <c r="S5486" s="89"/>
      <c r="T5486" s="89"/>
      <c r="U5486" s="89"/>
      <c r="V5486" s="89"/>
      <c r="W5486" s="89"/>
      <c r="X5486" s="89"/>
      <c r="Y5486" s="89"/>
      <c r="Z5486" s="89"/>
      <c r="AA5486" s="89"/>
      <c r="AB5486" s="89"/>
      <c r="AC5486" s="89"/>
      <c r="AD5486" s="89"/>
      <c r="AE5486" s="89"/>
    </row>
    <row r="5487" spans="5:31" ht="12.75">
      <c r="E5487" s="87"/>
      <c r="F5487" s="87"/>
      <c r="G5487" s="540"/>
      <c r="H5487" s="87"/>
      <c r="I5487" s="89"/>
      <c r="Q5487" s="89"/>
      <c r="R5487" s="89"/>
      <c r="S5487" s="89"/>
      <c r="T5487" s="89"/>
      <c r="U5487" s="89"/>
      <c r="V5487" s="89"/>
      <c r="W5487" s="89"/>
      <c r="X5487" s="89"/>
      <c r="Y5487" s="89"/>
      <c r="Z5487" s="89"/>
      <c r="AA5487" s="89"/>
      <c r="AB5487" s="89"/>
      <c r="AC5487" s="89"/>
      <c r="AD5487" s="89"/>
      <c r="AE5487" s="89"/>
    </row>
    <row r="5488" spans="5:31" ht="12.75">
      <c r="E5488" s="87"/>
      <c r="F5488" s="87"/>
      <c r="G5488" s="540"/>
      <c r="H5488" s="87"/>
      <c r="I5488" s="89"/>
      <c r="Q5488" s="89"/>
      <c r="R5488" s="89"/>
      <c r="S5488" s="89"/>
      <c r="T5488" s="89"/>
      <c r="U5488" s="89"/>
      <c r="V5488" s="89"/>
      <c r="W5488" s="89"/>
      <c r="X5488" s="89"/>
      <c r="Y5488" s="89"/>
      <c r="Z5488" s="89"/>
      <c r="AA5488" s="89"/>
      <c r="AB5488" s="89"/>
      <c r="AC5488" s="89"/>
      <c r="AD5488" s="89"/>
      <c r="AE5488" s="89"/>
    </row>
    <row r="5489" spans="5:31" ht="12.75">
      <c r="E5489" s="87"/>
      <c r="F5489" s="87"/>
      <c r="G5489" s="540"/>
      <c r="H5489" s="87"/>
      <c r="I5489" s="89"/>
      <c r="Q5489" s="89"/>
      <c r="R5489" s="89"/>
      <c r="S5489" s="89"/>
      <c r="T5489" s="89"/>
      <c r="U5489" s="89"/>
      <c r="V5489" s="89"/>
      <c r="W5489" s="89"/>
      <c r="X5489" s="89"/>
      <c r="Y5489" s="89"/>
      <c r="Z5489" s="89"/>
      <c r="AA5489" s="89"/>
      <c r="AB5489" s="89"/>
      <c r="AC5489" s="89"/>
      <c r="AD5489" s="89"/>
      <c r="AE5489" s="89"/>
    </row>
    <row r="5490" spans="5:31" ht="12.75">
      <c r="E5490" s="87"/>
      <c r="F5490" s="87"/>
      <c r="G5490" s="540"/>
      <c r="H5490" s="87"/>
      <c r="I5490" s="89"/>
      <c r="Q5490" s="89"/>
      <c r="R5490" s="89"/>
      <c r="S5490" s="89"/>
      <c r="T5490" s="89"/>
      <c r="U5490" s="89"/>
      <c r="V5490" s="89"/>
      <c r="W5490" s="89"/>
      <c r="X5490" s="89"/>
      <c r="Y5490" s="89"/>
      <c r="Z5490" s="89"/>
      <c r="AA5490" s="89"/>
      <c r="AB5490" s="89"/>
      <c r="AC5490" s="89"/>
      <c r="AD5490" s="89"/>
      <c r="AE5490" s="89"/>
    </row>
    <row r="5491" spans="5:31" ht="12.75">
      <c r="E5491" s="87"/>
      <c r="F5491" s="87"/>
      <c r="G5491" s="540"/>
      <c r="H5491" s="87"/>
      <c r="I5491" s="89"/>
      <c r="Q5491" s="89"/>
      <c r="R5491" s="89"/>
      <c r="S5491" s="89"/>
      <c r="T5491" s="89"/>
      <c r="U5491" s="89"/>
      <c r="V5491" s="89"/>
      <c r="W5491" s="89"/>
      <c r="X5491" s="89"/>
      <c r="Y5491" s="89"/>
      <c r="Z5491" s="89"/>
      <c r="AA5491" s="89"/>
      <c r="AB5491" s="89"/>
      <c r="AC5491" s="89"/>
      <c r="AD5491" s="89"/>
      <c r="AE5491" s="89"/>
    </row>
    <row r="5492" spans="5:31" ht="12.75">
      <c r="E5492" s="87"/>
      <c r="F5492" s="87"/>
      <c r="G5492" s="540"/>
      <c r="H5492" s="87"/>
      <c r="I5492" s="89"/>
      <c r="Q5492" s="89"/>
      <c r="R5492" s="89"/>
      <c r="S5492" s="89"/>
      <c r="T5492" s="89"/>
      <c r="U5492" s="89"/>
      <c r="V5492" s="89"/>
      <c r="W5492" s="89"/>
      <c r="X5492" s="89"/>
      <c r="Y5492" s="89"/>
      <c r="Z5492" s="89"/>
      <c r="AA5492" s="89"/>
      <c r="AB5492" s="89"/>
      <c r="AC5492" s="89"/>
      <c r="AD5492" s="89"/>
      <c r="AE5492" s="89"/>
    </row>
    <row r="5493" spans="5:31" ht="12.75">
      <c r="E5493" s="87"/>
      <c r="F5493" s="87"/>
      <c r="G5493" s="540"/>
      <c r="H5493" s="87"/>
      <c r="I5493" s="89"/>
      <c r="Q5493" s="89"/>
      <c r="R5493" s="89"/>
      <c r="S5493" s="89"/>
      <c r="T5493" s="89"/>
      <c r="U5493" s="89"/>
      <c r="V5493" s="89"/>
      <c r="W5493" s="89"/>
      <c r="X5493" s="89"/>
      <c r="Y5493" s="89"/>
      <c r="Z5493" s="89"/>
      <c r="AA5493" s="89"/>
      <c r="AB5493" s="89"/>
      <c r="AC5493" s="89"/>
      <c r="AD5493" s="89"/>
      <c r="AE5493" s="89"/>
    </row>
    <row r="5494" spans="5:31" ht="12.75">
      <c r="E5494" s="87"/>
      <c r="F5494" s="87"/>
      <c r="G5494" s="540"/>
      <c r="H5494" s="87"/>
      <c r="I5494" s="89"/>
      <c r="Q5494" s="89"/>
      <c r="R5494" s="89"/>
      <c r="S5494" s="89"/>
      <c r="T5494" s="89"/>
      <c r="U5494" s="89"/>
      <c r="V5494" s="89"/>
      <c r="W5494" s="89"/>
      <c r="X5494" s="89"/>
      <c r="Y5494" s="89"/>
      <c r="Z5494" s="89"/>
      <c r="AA5494" s="89"/>
      <c r="AB5494" s="89"/>
      <c r="AC5494" s="89"/>
      <c r="AD5494" s="89"/>
      <c r="AE5494" s="89"/>
    </row>
    <row r="5495" spans="5:31" ht="12.75">
      <c r="E5495" s="87"/>
      <c r="F5495" s="87"/>
      <c r="G5495" s="540"/>
      <c r="H5495" s="87"/>
      <c r="I5495" s="89"/>
      <c r="Q5495" s="89"/>
      <c r="R5495" s="89"/>
      <c r="S5495" s="89"/>
      <c r="T5495" s="89"/>
      <c r="U5495" s="89"/>
      <c r="V5495" s="89"/>
      <c r="W5495" s="89"/>
      <c r="X5495" s="89"/>
      <c r="Y5495" s="89"/>
      <c r="Z5495" s="89"/>
      <c r="AA5495" s="89"/>
      <c r="AB5495" s="89"/>
      <c r="AC5495" s="89"/>
      <c r="AD5495" s="89"/>
      <c r="AE5495" s="89"/>
    </row>
    <row r="5496" spans="5:31" ht="12.75">
      <c r="E5496" s="87"/>
      <c r="F5496" s="87"/>
      <c r="G5496" s="540"/>
      <c r="H5496" s="87"/>
      <c r="I5496" s="89"/>
      <c r="Q5496" s="89"/>
      <c r="R5496" s="89"/>
      <c r="S5496" s="89"/>
      <c r="T5496" s="89"/>
      <c r="U5496" s="89"/>
      <c r="V5496" s="89"/>
      <c r="W5496" s="89"/>
      <c r="X5496" s="89"/>
      <c r="Y5496" s="89"/>
      <c r="Z5496" s="89"/>
      <c r="AA5496" s="89"/>
      <c r="AB5496" s="89"/>
      <c r="AC5496" s="89"/>
      <c r="AD5496" s="89"/>
      <c r="AE5496" s="89"/>
    </row>
    <row r="5497" spans="5:31" ht="12.75">
      <c r="E5497" s="87"/>
      <c r="F5497" s="87"/>
      <c r="G5497" s="540"/>
      <c r="H5497" s="87"/>
      <c r="I5497" s="89"/>
      <c r="Q5497" s="89"/>
      <c r="R5497" s="89"/>
      <c r="S5497" s="89"/>
      <c r="T5497" s="89"/>
      <c r="U5497" s="89"/>
      <c r="V5497" s="89"/>
      <c r="W5497" s="89"/>
      <c r="X5497" s="89"/>
      <c r="Y5497" s="89"/>
      <c r="Z5497" s="89"/>
      <c r="AA5497" s="89"/>
      <c r="AB5497" s="89"/>
      <c r="AC5497" s="89"/>
      <c r="AD5497" s="89"/>
      <c r="AE5497" s="89"/>
    </row>
    <row r="5498" spans="5:31" ht="12.75">
      <c r="E5498" s="87"/>
      <c r="F5498" s="87"/>
      <c r="G5498" s="540"/>
      <c r="H5498" s="87"/>
      <c r="I5498" s="89"/>
      <c r="Q5498" s="89"/>
      <c r="R5498" s="89"/>
      <c r="S5498" s="89"/>
      <c r="T5498" s="89"/>
      <c r="U5498" s="89"/>
      <c r="V5498" s="89"/>
      <c r="W5498" s="89"/>
      <c r="X5498" s="89"/>
      <c r="Y5498" s="89"/>
      <c r="Z5498" s="89"/>
      <c r="AA5498" s="89"/>
      <c r="AB5498" s="89"/>
      <c r="AC5498" s="89"/>
      <c r="AD5498" s="89"/>
      <c r="AE5498" s="89"/>
    </row>
    <row r="5499" spans="5:31" ht="12.75">
      <c r="E5499" s="87"/>
      <c r="F5499" s="87"/>
      <c r="G5499" s="540"/>
      <c r="H5499" s="87"/>
      <c r="I5499" s="89"/>
      <c r="Q5499" s="89"/>
      <c r="R5499" s="89"/>
      <c r="S5499" s="89"/>
      <c r="T5499" s="89"/>
      <c r="U5499" s="89"/>
      <c r="V5499" s="89"/>
      <c r="W5499" s="89"/>
      <c r="X5499" s="89"/>
      <c r="Y5499" s="89"/>
      <c r="Z5499" s="89"/>
      <c r="AA5499" s="89"/>
      <c r="AB5499" s="89"/>
      <c r="AC5499" s="89"/>
      <c r="AD5499" s="89"/>
      <c r="AE5499" s="89"/>
    </row>
    <row r="5500" spans="5:31" ht="12.75">
      <c r="E5500" s="87"/>
      <c r="F5500" s="87"/>
      <c r="G5500" s="540"/>
      <c r="H5500" s="87"/>
      <c r="I5500" s="89"/>
      <c r="Q5500" s="89"/>
      <c r="R5500" s="89"/>
      <c r="S5500" s="89"/>
      <c r="T5500" s="89"/>
      <c r="U5500" s="89"/>
      <c r="V5500" s="89"/>
      <c r="W5500" s="89"/>
      <c r="X5500" s="89"/>
      <c r="Y5500" s="89"/>
      <c r="Z5500" s="89"/>
      <c r="AA5500" s="89"/>
      <c r="AB5500" s="89"/>
      <c r="AC5500" s="89"/>
      <c r="AD5500" s="89"/>
      <c r="AE5500" s="89"/>
    </row>
    <row r="5501" spans="5:31" ht="12.75">
      <c r="E5501" s="87"/>
      <c r="F5501" s="87"/>
      <c r="G5501" s="540"/>
      <c r="H5501" s="87"/>
      <c r="I5501" s="89"/>
      <c r="Q5501" s="89"/>
      <c r="R5501" s="89"/>
      <c r="S5501" s="89"/>
      <c r="T5501" s="89"/>
      <c r="U5501" s="89"/>
      <c r="V5501" s="89"/>
      <c r="W5501" s="89"/>
      <c r="X5501" s="89"/>
      <c r="Y5501" s="89"/>
      <c r="Z5501" s="89"/>
      <c r="AA5501" s="89"/>
      <c r="AB5501" s="89"/>
      <c r="AC5501" s="89"/>
      <c r="AD5501" s="89"/>
      <c r="AE5501" s="89"/>
    </row>
    <row r="5502" spans="5:31" ht="12.75">
      <c r="E5502" s="87"/>
      <c r="F5502" s="87"/>
      <c r="G5502" s="540"/>
      <c r="H5502" s="87"/>
      <c r="I5502" s="89"/>
      <c r="Q5502" s="89"/>
      <c r="R5502" s="89"/>
      <c r="S5502" s="89"/>
      <c r="T5502" s="89"/>
      <c r="U5502" s="89"/>
      <c r="V5502" s="89"/>
      <c r="W5502" s="89"/>
      <c r="X5502" s="89"/>
      <c r="Y5502" s="89"/>
      <c r="Z5502" s="89"/>
      <c r="AA5502" s="89"/>
      <c r="AB5502" s="89"/>
      <c r="AC5502" s="89"/>
      <c r="AD5502" s="89"/>
      <c r="AE5502" s="89"/>
    </row>
    <row r="5503" spans="5:31" ht="12.75">
      <c r="E5503" s="87"/>
      <c r="F5503" s="87"/>
      <c r="G5503" s="540"/>
      <c r="H5503" s="87"/>
      <c r="I5503" s="89"/>
      <c r="Q5503" s="89"/>
      <c r="R5503" s="89"/>
      <c r="S5503" s="89"/>
      <c r="T5503" s="89"/>
      <c r="U5503" s="89"/>
      <c r="V5503" s="89"/>
      <c r="W5503" s="89"/>
      <c r="X5503" s="89"/>
      <c r="Y5503" s="89"/>
      <c r="Z5503" s="89"/>
      <c r="AA5503" s="89"/>
      <c r="AB5503" s="89"/>
      <c r="AC5503" s="89"/>
      <c r="AD5503" s="89"/>
      <c r="AE5503" s="89"/>
    </row>
    <row r="5504" spans="5:31" ht="12.75">
      <c r="E5504" s="87"/>
      <c r="F5504" s="87"/>
      <c r="G5504" s="540"/>
      <c r="H5504" s="87"/>
      <c r="I5504" s="89"/>
      <c r="Q5504" s="89"/>
      <c r="R5504" s="89"/>
      <c r="S5504" s="89"/>
      <c r="T5504" s="89"/>
      <c r="U5504" s="89"/>
      <c r="V5504" s="89"/>
      <c r="W5504" s="89"/>
      <c r="X5504" s="89"/>
      <c r="Y5504" s="89"/>
      <c r="Z5504" s="89"/>
      <c r="AA5504" s="89"/>
      <c r="AB5504" s="89"/>
      <c r="AC5504" s="89"/>
      <c r="AD5504" s="89"/>
      <c r="AE5504" s="89"/>
    </row>
    <row r="5505" spans="5:31" ht="12.75">
      <c r="E5505" s="87"/>
      <c r="F5505" s="87"/>
      <c r="G5505" s="540"/>
      <c r="H5505" s="87"/>
      <c r="I5505" s="89"/>
      <c r="Q5505" s="89"/>
      <c r="R5505" s="89"/>
      <c r="S5505" s="89"/>
      <c r="T5505" s="89"/>
      <c r="U5505" s="89"/>
      <c r="V5505" s="89"/>
      <c r="W5505" s="89"/>
      <c r="X5505" s="89"/>
      <c r="Y5505" s="89"/>
      <c r="Z5505" s="89"/>
      <c r="AA5505" s="89"/>
      <c r="AB5505" s="89"/>
      <c r="AC5505" s="89"/>
      <c r="AD5505" s="89"/>
      <c r="AE5505" s="89"/>
    </row>
    <row r="5506" spans="5:31" ht="12.75">
      <c r="E5506" s="87"/>
      <c r="F5506" s="87"/>
      <c r="G5506" s="540"/>
      <c r="H5506" s="87"/>
      <c r="I5506" s="89"/>
      <c r="Q5506" s="89"/>
      <c r="R5506" s="89"/>
      <c r="S5506" s="89"/>
      <c r="T5506" s="89"/>
      <c r="U5506" s="89"/>
      <c r="V5506" s="89"/>
      <c r="W5506" s="89"/>
      <c r="X5506" s="89"/>
      <c r="Y5506" s="89"/>
      <c r="Z5506" s="89"/>
      <c r="AA5506" s="89"/>
      <c r="AB5506" s="89"/>
      <c r="AC5506" s="89"/>
      <c r="AD5506" s="89"/>
      <c r="AE5506" s="89"/>
    </row>
    <row r="5507" spans="5:31" ht="12.75">
      <c r="E5507" s="87"/>
      <c r="F5507" s="87"/>
      <c r="G5507" s="540"/>
      <c r="H5507" s="87"/>
      <c r="I5507" s="89"/>
      <c r="Q5507" s="89"/>
      <c r="R5507" s="89"/>
      <c r="S5507" s="89"/>
      <c r="T5507" s="89"/>
      <c r="U5507" s="89"/>
      <c r="V5507" s="89"/>
      <c r="W5507" s="89"/>
      <c r="X5507" s="89"/>
      <c r="Y5507" s="89"/>
      <c r="Z5507" s="89"/>
      <c r="AA5507" s="89"/>
      <c r="AB5507" s="89"/>
      <c r="AC5507" s="89"/>
      <c r="AD5507" s="89"/>
      <c r="AE5507" s="89"/>
    </row>
    <row r="5508" spans="5:31" ht="12.75">
      <c r="E5508" s="87"/>
      <c r="F5508" s="87"/>
      <c r="G5508" s="540"/>
      <c r="H5508" s="87"/>
      <c r="I5508" s="89"/>
      <c r="Q5508" s="89"/>
      <c r="R5508" s="89"/>
      <c r="S5508" s="89"/>
      <c r="T5508" s="89"/>
      <c r="U5508" s="89"/>
      <c r="V5508" s="89"/>
      <c r="W5508" s="89"/>
      <c r="X5508" s="89"/>
      <c r="Y5508" s="89"/>
      <c r="Z5508" s="89"/>
      <c r="AA5508" s="89"/>
      <c r="AB5508" s="89"/>
      <c r="AC5508" s="89"/>
      <c r="AD5508" s="89"/>
      <c r="AE5508" s="89"/>
    </row>
    <row r="5509" spans="5:31" ht="12.75">
      <c r="E5509" s="87"/>
      <c r="F5509" s="87"/>
      <c r="G5509" s="540"/>
      <c r="H5509" s="87"/>
      <c r="I5509" s="89"/>
      <c r="Q5509" s="89"/>
      <c r="R5509" s="89"/>
      <c r="S5509" s="89"/>
      <c r="T5509" s="89"/>
      <c r="U5509" s="89"/>
      <c r="V5509" s="89"/>
      <c r="W5509" s="89"/>
      <c r="X5509" s="89"/>
      <c r="Y5509" s="89"/>
      <c r="Z5509" s="89"/>
      <c r="AA5509" s="89"/>
      <c r="AB5509" s="89"/>
      <c r="AC5509" s="89"/>
      <c r="AD5509" s="89"/>
      <c r="AE5509" s="89"/>
    </row>
    <row r="5510" spans="5:31" ht="12.75">
      <c r="E5510" s="87"/>
      <c r="F5510" s="87"/>
      <c r="G5510" s="540"/>
      <c r="H5510" s="87"/>
      <c r="I5510" s="89"/>
      <c r="Q5510" s="89"/>
      <c r="R5510" s="89"/>
      <c r="S5510" s="89"/>
      <c r="T5510" s="89"/>
      <c r="U5510" s="89"/>
      <c r="V5510" s="89"/>
      <c r="W5510" s="89"/>
      <c r="X5510" s="89"/>
      <c r="Y5510" s="89"/>
      <c r="Z5510" s="89"/>
      <c r="AA5510" s="89"/>
      <c r="AB5510" s="89"/>
      <c r="AC5510" s="89"/>
      <c r="AD5510" s="89"/>
      <c r="AE5510" s="89"/>
    </row>
    <row r="5511" spans="5:31" ht="12.75">
      <c r="E5511" s="87"/>
      <c r="F5511" s="87"/>
      <c r="G5511" s="540"/>
      <c r="H5511" s="87"/>
      <c r="I5511" s="89"/>
      <c r="Q5511" s="89"/>
      <c r="R5511" s="89"/>
      <c r="S5511" s="89"/>
      <c r="T5511" s="89"/>
      <c r="U5511" s="89"/>
      <c r="V5511" s="89"/>
      <c r="W5511" s="89"/>
      <c r="X5511" s="89"/>
      <c r="Y5511" s="89"/>
      <c r="Z5511" s="89"/>
      <c r="AA5511" s="89"/>
      <c r="AB5511" s="89"/>
      <c r="AC5511" s="89"/>
      <c r="AD5511" s="89"/>
      <c r="AE5511" s="89"/>
    </row>
    <row r="5512" spans="5:31" ht="12.75">
      <c r="E5512" s="87"/>
      <c r="F5512" s="87"/>
      <c r="G5512" s="540"/>
      <c r="H5512" s="87"/>
      <c r="I5512" s="89"/>
      <c r="Q5512" s="89"/>
      <c r="R5512" s="89"/>
      <c r="S5512" s="89"/>
      <c r="T5512" s="89"/>
      <c r="U5512" s="89"/>
      <c r="V5512" s="89"/>
      <c r="W5512" s="89"/>
      <c r="X5512" s="89"/>
      <c r="Y5512" s="89"/>
      <c r="Z5512" s="89"/>
      <c r="AA5512" s="89"/>
      <c r="AB5512" s="89"/>
      <c r="AC5512" s="89"/>
      <c r="AD5512" s="89"/>
      <c r="AE5512" s="89"/>
    </row>
    <row r="5513" spans="5:31" ht="12.75">
      <c r="E5513" s="87"/>
      <c r="F5513" s="87"/>
      <c r="G5513" s="540"/>
      <c r="H5513" s="87"/>
      <c r="I5513" s="89"/>
      <c r="Q5513" s="89"/>
      <c r="R5513" s="89"/>
      <c r="S5513" s="89"/>
      <c r="T5513" s="89"/>
      <c r="U5513" s="89"/>
      <c r="V5513" s="89"/>
      <c r="W5513" s="89"/>
      <c r="X5513" s="89"/>
      <c r="Y5513" s="89"/>
      <c r="Z5513" s="89"/>
      <c r="AA5513" s="89"/>
      <c r="AB5513" s="89"/>
      <c r="AC5513" s="89"/>
      <c r="AD5513" s="89"/>
      <c r="AE5513" s="89"/>
    </row>
    <row r="5514" spans="5:31" ht="12.75">
      <c r="E5514" s="87"/>
      <c r="F5514" s="87"/>
      <c r="G5514" s="540"/>
      <c r="H5514" s="87"/>
      <c r="I5514" s="89"/>
      <c r="Q5514" s="89"/>
      <c r="R5514" s="89"/>
      <c r="S5514" s="89"/>
      <c r="T5514" s="89"/>
      <c r="U5514" s="89"/>
      <c r="V5514" s="89"/>
      <c r="W5514" s="89"/>
      <c r="X5514" s="89"/>
      <c r="Y5514" s="89"/>
      <c r="Z5514" s="89"/>
      <c r="AA5514" s="89"/>
      <c r="AB5514" s="89"/>
      <c r="AC5514" s="89"/>
      <c r="AD5514" s="89"/>
      <c r="AE5514" s="89"/>
    </row>
    <row r="5515" spans="5:31" ht="12.75">
      <c r="E5515" s="87"/>
      <c r="F5515" s="87"/>
      <c r="G5515" s="540"/>
      <c r="H5515" s="87"/>
      <c r="I5515" s="89"/>
      <c r="Q5515" s="89"/>
      <c r="R5515" s="89"/>
      <c r="S5515" s="89"/>
      <c r="T5515" s="89"/>
      <c r="U5515" s="89"/>
      <c r="V5515" s="89"/>
      <c r="W5515" s="89"/>
      <c r="X5515" s="89"/>
      <c r="Y5515" s="89"/>
      <c r="Z5515" s="89"/>
      <c r="AA5515" s="89"/>
      <c r="AB5515" s="89"/>
      <c r="AC5515" s="89"/>
      <c r="AD5515" s="89"/>
      <c r="AE5515" s="89"/>
    </row>
    <row r="5516" spans="5:31" ht="12.75">
      <c r="E5516" s="87"/>
      <c r="F5516" s="87"/>
      <c r="G5516" s="540"/>
      <c r="H5516" s="87"/>
      <c r="I5516" s="89"/>
      <c r="Q5516" s="89"/>
      <c r="R5516" s="89"/>
      <c r="S5516" s="89"/>
      <c r="T5516" s="89"/>
      <c r="U5516" s="89"/>
      <c r="V5516" s="89"/>
      <c r="W5516" s="89"/>
      <c r="X5516" s="89"/>
      <c r="Y5516" s="89"/>
      <c r="Z5516" s="89"/>
      <c r="AA5516" s="89"/>
      <c r="AB5516" s="89"/>
      <c r="AC5516" s="89"/>
      <c r="AD5516" s="89"/>
      <c r="AE5516" s="89"/>
    </row>
    <row r="5517" spans="5:31" ht="12.75">
      <c r="E5517" s="87"/>
      <c r="F5517" s="87"/>
      <c r="G5517" s="540"/>
      <c r="H5517" s="87"/>
      <c r="I5517" s="89"/>
      <c r="Q5517" s="89"/>
      <c r="R5517" s="89"/>
      <c r="S5517" s="89"/>
      <c r="T5517" s="89"/>
      <c r="U5517" s="89"/>
      <c r="V5517" s="89"/>
      <c r="W5517" s="89"/>
      <c r="X5517" s="89"/>
      <c r="Y5517" s="89"/>
      <c r="Z5517" s="89"/>
      <c r="AA5517" s="89"/>
      <c r="AB5517" s="89"/>
      <c r="AC5517" s="89"/>
      <c r="AD5517" s="89"/>
      <c r="AE5517" s="89"/>
    </row>
    <row r="5518" spans="5:31" ht="12.75">
      <c r="E5518" s="87"/>
      <c r="F5518" s="87"/>
      <c r="G5518" s="540"/>
      <c r="H5518" s="87"/>
      <c r="I5518" s="89"/>
      <c r="Q5518" s="89"/>
      <c r="R5518" s="89"/>
      <c r="S5518" s="89"/>
      <c r="T5518" s="89"/>
      <c r="U5518" s="89"/>
      <c r="V5518" s="89"/>
      <c r="W5518" s="89"/>
      <c r="X5518" s="89"/>
      <c r="Y5518" s="89"/>
      <c r="Z5518" s="89"/>
      <c r="AA5518" s="89"/>
      <c r="AB5518" s="89"/>
      <c r="AC5518" s="89"/>
      <c r="AD5518" s="89"/>
      <c r="AE5518" s="89"/>
    </row>
    <row r="5519" spans="5:31" ht="12.75">
      <c r="E5519" s="87"/>
      <c r="F5519" s="87"/>
      <c r="G5519" s="540"/>
      <c r="H5519" s="87"/>
      <c r="I5519" s="89"/>
      <c r="Q5519" s="89"/>
      <c r="R5519" s="89"/>
      <c r="S5519" s="89"/>
      <c r="T5519" s="89"/>
      <c r="U5519" s="89"/>
      <c r="V5519" s="89"/>
      <c r="W5519" s="89"/>
      <c r="X5519" s="89"/>
      <c r="Y5519" s="89"/>
      <c r="Z5519" s="89"/>
      <c r="AA5519" s="89"/>
      <c r="AB5519" s="89"/>
      <c r="AC5519" s="89"/>
      <c r="AD5519" s="89"/>
      <c r="AE5519" s="89"/>
    </row>
    <row r="5520" spans="5:31" ht="12.75">
      <c r="E5520" s="87"/>
      <c r="F5520" s="87"/>
      <c r="G5520" s="540"/>
      <c r="H5520" s="87"/>
      <c r="I5520" s="89"/>
      <c r="Q5520" s="89"/>
      <c r="R5520" s="89"/>
      <c r="S5520" s="89"/>
      <c r="T5520" s="89"/>
      <c r="U5520" s="89"/>
      <c r="V5520" s="89"/>
      <c r="W5520" s="89"/>
      <c r="X5520" s="89"/>
      <c r="Y5520" s="89"/>
      <c r="Z5520" s="89"/>
      <c r="AA5520" s="89"/>
      <c r="AB5520" s="89"/>
      <c r="AC5520" s="89"/>
      <c r="AD5520" s="89"/>
      <c r="AE5520" s="89"/>
    </row>
    <row r="5521" spans="5:31" ht="12.75">
      <c r="E5521" s="87"/>
      <c r="F5521" s="87"/>
      <c r="G5521" s="540"/>
      <c r="H5521" s="87"/>
      <c r="I5521" s="89"/>
      <c r="Q5521" s="89"/>
      <c r="R5521" s="89"/>
      <c r="S5521" s="89"/>
      <c r="T5521" s="89"/>
      <c r="U5521" s="89"/>
      <c r="V5521" s="89"/>
      <c r="W5521" s="89"/>
      <c r="X5521" s="89"/>
      <c r="Y5521" s="89"/>
      <c r="Z5521" s="89"/>
      <c r="AA5521" s="89"/>
      <c r="AB5521" s="89"/>
      <c r="AC5521" s="89"/>
      <c r="AD5521" s="89"/>
      <c r="AE5521" s="89"/>
    </row>
    <row r="5522" spans="5:31" ht="12.75">
      <c r="E5522" s="87"/>
      <c r="F5522" s="87"/>
      <c r="G5522" s="540"/>
      <c r="H5522" s="87"/>
      <c r="I5522" s="89"/>
      <c r="Q5522" s="89"/>
      <c r="R5522" s="89"/>
      <c r="S5522" s="89"/>
      <c r="T5522" s="89"/>
      <c r="U5522" s="89"/>
      <c r="V5522" s="89"/>
      <c r="W5522" s="89"/>
      <c r="X5522" s="89"/>
      <c r="Y5522" s="89"/>
      <c r="Z5522" s="89"/>
      <c r="AA5522" s="89"/>
      <c r="AB5522" s="89"/>
      <c r="AC5522" s="89"/>
      <c r="AD5522" s="89"/>
      <c r="AE5522" s="89"/>
    </row>
    <row r="5523" spans="5:31" ht="12.75">
      <c r="E5523" s="87"/>
      <c r="F5523" s="87"/>
      <c r="G5523" s="540"/>
      <c r="H5523" s="87"/>
      <c r="I5523" s="89"/>
      <c r="Q5523" s="89"/>
      <c r="R5523" s="89"/>
      <c r="S5523" s="89"/>
      <c r="T5523" s="89"/>
      <c r="U5523" s="89"/>
      <c r="V5523" s="89"/>
      <c r="W5523" s="89"/>
      <c r="X5523" s="89"/>
      <c r="Y5523" s="89"/>
      <c r="Z5523" s="89"/>
      <c r="AA5523" s="89"/>
      <c r="AB5523" s="89"/>
      <c r="AC5523" s="89"/>
      <c r="AD5523" s="89"/>
      <c r="AE5523" s="89"/>
    </row>
    <row r="5524" spans="5:31" ht="12.75">
      <c r="E5524" s="87"/>
      <c r="F5524" s="87"/>
      <c r="G5524" s="540"/>
      <c r="H5524" s="87"/>
      <c r="I5524" s="89"/>
      <c r="Q5524" s="89"/>
      <c r="R5524" s="89"/>
      <c r="S5524" s="89"/>
      <c r="T5524" s="89"/>
      <c r="U5524" s="89"/>
      <c r="V5524" s="89"/>
      <c r="W5524" s="89"/>
      <c r="X5524" s="89"/>
      <c r="Y5524" s="89"/>
      <c r="Z5524" s="89"/>
      <c r="AA5524" s="89"/>
      <c r="AB5524" s="89"/>
      <c r="AC5524" s="89"/>
      <c r="AD5524" s="89"/>
      <c r="AE5524" s="89"/>
    </row>
    <row r="5525" spans="5:31" ht="12.75">
      <c r="E5525" s="87"/>
      <c r="F5525" s="87"/>
      <c r="G5525" s="540"/>
      <c r="H5525" s="87"/>
      <c r="I5525" s="89"/>
      <c r="Q5525" s="89"/>
      <c r="R5525" s="89"/>
      <c r="S5525" s="89"/>
      <c r="T5525" s="89"/>
      <c r="U5525" s="89"/>
      <c r="V5525" s="89"/>
      <c r="W5525" s="89"/>
      <c r="X5525" s="89"/>
      <c r="Y5525" s="89"/>
      <c r="Z5525" s="89"/>
      <c r="AA5525" s="89"/>
      <c r="AB5525" s="89"/>
      <c r="AC5525" s="89"/>
      <c r="AD5525" s="89"/>
      <c r="AE5525" s="89"/>
    </row>
    <row r="5526" spans="5:31" ht="12.75">
      <c r="E5526" s="87"/>
      <c r="F5526" s="87"/>
      <c r="G5526" s="540"/>
      <c r="H5526" s="87"/>
      <c r="I5526" s="89"/>
      <c r="Q5526" s="89"/>
      <c r="R5526" s="89"/>
      <c r="S5526" s="89"/>
      <c r="T5526" s="89"/>
      <c r="U5526" s="89"/>
      <c r="V5526" s="89"/>
      <c r="W5526" s="89"/>
      <c r="X5526" s="89"/>
      <c r="Y5526" s="89"/>
      <c r="Z5526" s="89"/>
      <c r="AA5526" s="89"/>
      <c r="AB5526" s="89"/>
      <c r="AC5526" s="89"/>
      <c r="AD5526" s="89"/>
      <c r="AE5526" s="89"/>
    </row>
    <row r="5527" spans="5:31" ht="12.75">
      <c r="E5527" s="87"/>
      <c r="F5527" s="87"/>
      <c r="G5527" s="540"/>
      <c r="H5527" s="87"/>
      <c r="I5527" s="89"/>
      <c r="Q5527" s="89"/>
      <c r="R5527" s="89"/>
      <c r="S5527" s="89"/>
      <c r="T5527" s="89"/>
      <c r="U5527" s="89"/>
      <c r="V5527" s="89"/>
      <c r="W5527" s="89"/>
      <c r="X5527" s="89"/>
      <c r="Y5527" s="89"/>
      <c r="Z5527" s="89"/>
      <c r="AA5527" s="89"/>
      <c r="AB5527" s="89"/>
      <c r="AC5527" s="89"/>
      <c r="AD5527" s="89"/>
      <c r="AE5527" s="89"/>
    </row>
    <row r="5528" spans="5:31" ht="12.75">
      <c r="E5528" s="87"/>
      <c r="F5528" s="87"/>
      <c r="G5528" s="540"/>
      <c r="H5528" s="87"/>
      <c r="I5528" s="89"/>
      <c r="Q5528" s="89"/>
      <c r="R5528" s="89"/>
      <c r="S5528" s="89"/>
      <c r="T5528" s="89"/>
      <c r="U5528" s="89"/>
      <c r="V5528" s="89"/>
      <c r="W5528" s="89"/>
      <c r="X5528" s="89"/>
      <c r="Y5528" s="89"/>
      <c r="Z5528" s="89"/>
      <c r="AA5528" s="89"/>
      <c r="AB5528" s="89"/>
      <c r="AC5528" s="89"/>
      <c r="AD5528" s="89"/>
      <c r="AE5528" s="89"/>
    </row>
    <row r="5529" spans="5:31" ht="12.75">
      <c r="E5529" s="87"/>
      <c r="F5529" s="87"/>
      <c r="G5529" s="540"/>
      <c r="H5529" s="87"/>
      <c r="I5529" s="89"/>
      <c r="Q5529" s="89"/>
      <c r="R5529" s="89"/>
      <c r="S5529" s="89"/>
      <c r="T5529" s="89"/>
      <c r="U5529" s="89"/>
      <c r="V5529" s="89"/>
      <c r="W5529" s="89"/>
      <c r="X5529" s="89"/>
      <c r="Y5529" s="89"/>
      <c r="Z5529" s="89"/>
      <c r="AA5529" s="89"/>
      <c r="AB5529" s="89"/>
      <c r="AC5529" s="89"/>
      <c r="AD5529" s="89"/>
      <c r="AE5529" s="89"/>
    </row>
    <row r="5530" spans="5:31" ht="12.75">
      <c r="E5530" s="87"/>
      <c r="F5530" s="87"/>
      <c r="G5530" s="540"/>
      <c r="H5530" s="87"/>
      <c r="I5530" s="89"/>
      <c r="Q5530" s="89"/>
      <c r="R5530" s="89"/>
      <c r="S5530" s="89"/>
      <c r="T5530" s="89"/>
      <c r="U5530" s="89"/>
      <c r="V5530" s="89"/>
      <c r="W5530" s="89"/>
      <c r="X5530" s="89"/>
      <c r="Y5530" s="89"/>
      <c r="Z5530" s="89"/>
      <c r="AA5530" s="89"/>
      <c r="AB5530" s="89"/>
      <c r="AC5530" s="89"/>
      <c r="AD5530" s="89"/>
      <c r="AE5530" s="89"/>
    </row>
    <row r="5531" spans="5:31" ht="12.75">
      <c r="E5531" s="87"/>
      <c r="F5531" s="87"/>
      <c r="G5531" s="540"/>
      <c r="H5531" s="87"/>
      <c r="I5531" s="89"/>
      <c r="Q5531" s="89"/>
      <c r="R5531" s="89"/>
      <c r="S5531" s="89"/>
      <c r="T5531" s="89"/>
      <c r="U5531" s="89"/>
      <c r="V5531" s="89"/>
      <c r="W5531" s="89"/>
      <c r="X5531" s="89"/>
      <c r="Y5531" s="89"/>
      <c r="Z5531" s="89"/>
      <c r="AA5531" s="89"/>
      <c r="AB5531" s="89"/>
      <c r="AC5531" s="89"/>
      <c r="AD5531" s="89"/>
      <c r="AE5531" s="89"/>
    </row>
    <row r="5532" spans="5:31" ht="12.75">
      <c r="E5532" s="87"/>
      <c r="F5532" s="87"/>
      <c r="G5532" s="540"/>
      <c r="H5532" s="87"/>
      <c r="I5532" s="89"/>
      <c r="Q5532" s="89"/>
      <c r="R5532" s="89"/>
      <c r="S5532" s="89"/>
      <c r="T5532" s="89"/>
      <c r="U5532" s="89"/>
      <c r="V5532" s="89"/>
      <c r="W5532" s="89"/>
      <c r="X5532" s="89"/>
      <c r="Y5532" s="89"/>
      <c r="Z5532" s="89"/>
      <c r="AA5532" s="89"/>
      <c r="AB5532" s="89"/>
      <c r="AC5532" s="89"/>
      <c r="AD5532" s="89"/>
      <c r="AE5532" s="89"/>
    </row>
    <row r="5533" spans="5:31" ht="12.75">
      <c r="E5533" s="87"/>
      <c r="F5533" s="87"/>
      <c r="G5533" s="540"/>
      <c r="H5533" s="87"/>
      <c r="I5533" s="89"/>
      <c r="Q5533" s="89"/>
      <c r="R5533" s="89"/>
      <c r="S5533" s="89"/>
      <c r="T5533" s="89"/>
      <c r="U5533" s="89"/>
      <c r="V5533" s="89"/>
      <c r="W5533" s="89"/>
      <c r="X5533" s="89"/>
      <c r="Y5533" s="89"/>
      <c r="Z5533" s="89"/>
      <c r="AA5533" s="89"/>
      <c r="AB5533" s="89"/>
      <c r="AC5533" s="89"/>
      <c r="AD5533" s="89"/>
      <c r="AE5533" s="89"/>
    </row>
    <row r="5534" spans="5:31" ht="12.75">
      <c r="E5534" s="87"/>
      <c r="F5534" s="87"/>
      <c r="G5534" s="540"/>
      <c r="H5534" s="87"/>
      <c r="I5534" s="89"/>
      <c r="Q5534" s="89"/>
      <c r="R5534" s="89"/>
      <c r="S5534" s="89"/>
      <c r="T5534" s="89"/>
      <c r="U5534" s="89"/>
      <c r="V5534" s="89"/>
      <c r="W5534" s="89"/>
      <c r="X5534" s="89"/>
      <c r="Y5534" s="89"/>
      <c r="Z5534" s="89"/>
      <c r="AA5534" s="89"/>
      <c r="AB5534" s="89"/>
      <c r="AC5534" s="89"/>
      <c r="AD5534" s="89"/>
      <c r="AE5534" s="89"/>
    </row>
    <row r="5535" spans="5:31" ht="12.75">
      <c r="E5535" s="87"/>
      <c r="F5535" s="87"/>
      <c r="G5535" s="540"/>
      <c r="H5535" s="87"/>
      <c r="I5535" s="89"/>
      <c r="Q5535" s="89"/>
      <c r="R5535" s="89"/>
      <c r="S5535" s="89"/>
      <c r="T5535" s="89"/>
      <c r="U5535" s="89"/>
      <c r="V5535" s="89"/>
      <c r="W5535" s="89"/>
      <c r="X5535" s="89"/>
      <c r="Y5535" s="89"/>
      <c r="Z5535" s="89"/>
      <c r="AA5535" s="89"/>
      <c r="AB5535" s="89"/>
      <c r="AC5535" s="89"/>
      <c r="AD5535" s="89"/>
      <c r="AE5535" s="89"/>
    </row>
    <row r="5536" spans="5:31" ht="12.75">
      <c r="E5536" s="87"/>
      <c r="F5536" s="87"/>
      <c r="G5536" s="540"/>
      <c r="H5536" s="87"/>
      <c r="I5536" s="89"/>
      <c r="Q5536" s="89"/>
      <c r="R5536" s="89"/>
      <c r="S5536" s="89"/>
      <c r="T5536" s="89"/>
      <c r="U5536" s="89"/>
      <c r="V5536" s="89"/>
      <c r="W5536" s="89"/>
      <c r="X5536" s="89"/>
      <c r="Y5536" s="89"/>
      <c r="Z5536" s="89"/>
      <c r="AA5536" s="89"/>
      <c r="AB5536" s="89"/>
      <c r="AC5536" s="89"/>
      <c r="AD5536" s="89"/>
      <c r="AE5536" s="89"/>
    </row>
    <row r="5537" spans="5:31" ht="12.75">
      <c r="E5537" s="87"/>
      <c r="F5537" s="87"/>
      <c r="G5537" s="540"/>
      <c r="H5537" s="87"/>
      <c r="I5537" s="89"/>
      <c r="Q5537" s="89"/>
      <c r="R5537" s="89"/>
      <c r="S5537" s="89"/>
      <c r="T5537" s="89"/>
      <c r="U5537" s="89"/>
      <c r="V5537" s="89"/>
      <c r="W5537" s="89"/>
      <c r="X5537" s="89"/>
      <c r="Y5537" s="89"/>
      <c r="Z5537" s="89"/>
      <c r="AA5537" s="89"/>
      <c r="AB5537" s="89"/>
      <c r="AC5537" s="89"/>
      <c r="AD5537" s="89"/>
      <c r="AE5537" s="89"/>
    </row>
    <row r="5538" spans="5:31" ht="12.75">
      <c r="E5538" s="87"/>
      <c r="F5538" s="87"/>
      <c r="G5538" s="540"/>
      <c r="H5538" s="87"/>
      <c r="I5538" s="89"/>
      <c r="Q5538" s="89"/>
      <c r="R5538" s="89"/>
      <c r="S5538" s="89"/>
      <c r="T5538" s="89"/>
      <c r="U5538" s="89"/>
      <c r="V5538" s="89"/>
      <c r="W5538" s="89"/>
      <c r="X5538" s="89"/>
      <c r="Y5538" s="89"/>
      <c r="Z5538" s="89"/>
      <c r="AA5538" s="89"/>
      <c r="AB5538" s="89"/>
      <c r="AC5538" s="89"/>
      <c r="AD5538" s="89"/>
      <c r="AE5538" s="89"/>
    </row>
    <row r="5539" spans="5:31" ht="12.75">
      <c r="E5539" s="87"/>
      <c r="F5539" s="87"/>
      <c r="G5539" s="540"/>
      <c r="H5539" s="87"/>
      <c r="I5539" s="89"/>
      <c r="Q5539" s="89"/>
      <c r="R5539" s="89"/>
      <c r="S5539" s="89"/>
      <c r="T5539" s="89"/>
      <c r="U5539" s="89"/>
      <c r="V5539" s="89"/>
      <c r="W5539" s="89"/>
      <c r="X5539" s="89"/>
      <c r="Y5539" s="89"/>
      <c r="Z5539" s="89"/>
      <c r="AA5539" s="89"/>
      <c r="AB5539" s="89"/>
      <c r="AC5539" s="89"/>
      <c r="AD5539" s="89"/>
      <c r="AE5539" s="89"/>
    </row>
    <row r="5540" spans="5:31" ht="12.75">
      <c r="E5540" s="87"/>
      <c r="F5540" s="87"/>
      <c r="G5540" s="540"/>
      <c r="H5540" s="87"/>
      <c r="I5540" s="89"/>
      <c r="Q5540" s="89"/>
      <c r="R5540" s="89"/>
      <c r="S5540" s="89"/>
      <c r="T5540" s="89"/>
      <c r="U5540" s="89"/>
      <c r="V5540" s="89"/>
      <c r="W5540" s="89"/>
      <c r="X5540" s="89"/>
      <c r="Y5540" s="89"/>
      <c r="Z5540" s="89"/>
      <c r="AA5540" s="89"/>
      <c r="AB5540" s="89"/>
      <c r="AC5540" s="89"/>
      <c r="AD5540" s="89"/>
      <c r="AE5540" s="89"/>
    </row>
    <row r="5541" spans="5:31" ht="12.75">
      <c r="E5541" s="87"/>
      <c r="F5541" s="87"/>
      <c r="G5541" s="540"/>
      <c r="H5541" s="87"/>
      <c r="I5541" s="89"/>
      <c r="Q5541" s="89"/>
      <c r="R5541" s="89"/>
      <c r="S5541" s="89"/>
      <c r="T5541" s="89"/>
      <c r="U5541" s="89"/>
      <c r="V5541" s="89"/>
      <c r="W5541" s="89"/>
      <c r="X5541" s="89"/>
      <c r="Y5541" s="89"/>
      <c r="Z5541" s="89"/>
      <c r="AA5541" s="89"/>
      <c r="AB5541" s="89"/>
      <c r="AC5541" s="89"/>
      <c r="AD5541" s="89"/>
      <c r="AE5541" s="89"/>
    </row>
    <row r="5542" spans="5:31" ht="12.75">
      <c r="E5542" s="87"/>
      <c r="F5542" s="87"/>
      <c r="G5542" s="540"/>
      <c r="H5542" s="87"/>
      <c r="I5542" s="89"/>
      <c r="Q5542" s="89"/>
      <c r="R5542" s="89"/>
      <c r="S5542" s="89"/>
      <c r="T5542" s="89"/>
      <c r="U5542" s="89"/>
      <c r="V5542" s="89"/>
      <c r="W5542" s="89"/>
      <c r="X5542" s="89"/>
      <c r="Y5542" s="89"/>
      <c r="Z5542" s="89"/>
      <c r="AA5542" s="89"/>
      <c r="AB5542" s="89"/>
      <c r="AC5542" s="89"/>
      <c r="AD5542" s="89"/>
      <c r="AE5542" s="89"/>
    </row>
    <row r="5543" spans="5:31" ht="12.75">
      <c r="E5543" s="87"/>
      <c r="F5543" s="87"/>
      <c r="G5543" s="540"/>
      <c r="H5543" s="87"/>
      <c r="I5543" s="89"/>
      <c r="Q5543" s="89"/>
      <c r="R5543" s="89"/>
      <c r="S5543" s="89"/>
      <c r="T5543" s="89"/>
      <c r="U5543" s="89"/>
      <c r="V5543" s="89"/>
      <c r="W5543" s="89"/>
      <c r="X5543" s="89"/>
      <c r="Y5543" s="89"/>
      <c r="Z5543" s="89"/>
      <c r="AA5543" s="89"/>
      <c r="AB5543" s="89"/>
      <c r="AC5543" s="89"/>
      <c r="AD5543" s="89"/>
      <c r="AE5543" s="89"/>
    </row>
    <row r="5544" spans="5:31" ht="12.75">
      <c r="E5544" s="87"/>
      <c r="F5544" s="87"/>
      <c r="G5544" s="540"/>
      <c r="H5544" s="87"/>
      <c r="I5544" s="89"/>
      <c r="Q5544" s="89"/>
      <c r="R5544" s="89"/>
      <c r="S5544" s="89"/>
      <c r="T5544" s="89"/>
      <c r="U5544" s="89"/>
      <c r="V5544" s="89"/>
      <c r="W5544" s="89"/>
      <c r="X5544" s="89"/>
      <c r="Y5544" s="89"/>
      <c r="Z5544" s="89"/>
      <c r="AA5544" s="89"/>
      <c r="AB5544" s="89"/>
      <c r="AC5544" s="89"/>
      <c r="AD5544" s="89"/>
      <c r="AE5544" s="89"/>
    </row>
    <row r="5545" spans="5:31" ht="12.75">
      <c r="E5545" s="87"/>
      <c r="F5545" s="87"/>
      <c r="G5545" s="540"/>
      <c r="H5545" s="87"/>
      <c r="I5545" s="89"/>
      <c r="Q5545" s="89"/>
      <c r="R5545" s="89"/>
      <c r="S5545" s="89"/>
      <c r="T5545" s="89"/>
      <c r="U5545" s="89"/>
      <c r="V5545" s="89"/>
      <c r="W5545" s="89"/>
      <c r="X5545" s="89"/>
      <c r="Y5545" s="89"/>
      <c r="Z5545" s="89"/>
      <c r="AA5545" s="89"/>
      <c r="AB5545" s="89"/>
      <c r="AC5545" s="89"/>
      <c r="AD5545" s="89"/>
      <c r="AE5545" s="89"/>
    </row>
    <row r="5546" spans="5:31" ht="12.75">
      <c r="E5546" s="87"/>
      <c r="F5546" s="87"/>
      <c r="G5546" s="540"/>
      <c r="H5546" s="87"/>
      <c r="I5546" s="89"/>
      <c r="Q5546" s="89"/>
      <c r="R5546" s="89"/>
      <c r="S5546" s="89"/>
      <c r="T5546" s="89"/>
      <c r="U5546" s="89"/>
      <c r="V5546" s="89"/>
      <c r="W5546" s="89"/>
      <c r="X5546" s="89"/>
      <c r="Y5546" s="89"/>
      <c r="Z5546" s="89"/>
      <c r="AA5546" s="89"/>
      <c r="AB5546" s="89"/>
      <c r="AC5546" s="89"/>
      <c r="AD5546" s="89"/>
      <c r="AE5546" s="89"/>
    </row>
    <row r="5547" spans="5:31" ht="12.75">
      <c r="E5547" s="87"/>
      <c r="F5547" s="87"/>
      <c r="G5547" s="540"/>
      <c r="H5547" s="87"/>
      <c r="I5547" s="89"/>
      <c r="Q5547" s="89"/>
      <c r="R5547" s="89"/>
      <c r="S5547" s="89"/>
      <c r="T5547" s="89"/>
      <c r="U5547" s="89"/>
      <c r="V5547" s="89"/>
      <c r="W5547" s="89"/>
      <c r="X5547" s="89"/>
      <c r="Y5547" s="89"/>
      <c r="Z5547" s="89"/>
      <c r="AA5547" s="89"/>
      <c r="AB5547" s="89"/>
      <c r="AC5547" s="89"/>
      <c r="AD5547" s="89"/>
      <c r="AE5547" s="89"/>
    </row>
    <row r="5548" spans="5:31" ht="12.75">
      <c r="E5548" s="87"/>
      <c r="F5548" s="87"/>
      <c r="G5548" s="540"/>
      <c r="H5548" s="87"/>
      <c r="I5548" s="89"/>
      <c r="Q5548" s="89"/>
      <c r="R5548" s="89"/>
      <c r="S5548" s="89"/>
      <c r="T5548" s="89"/>
      <c r="U5548" s="89"/>
      <c r="V5548" s="89"/>
      <c r="W5548" s="89"/>
      <c r="X5548" s="89"/>
      <c r="Y5548" s="89"/>
      <c r="Z5548" s="89"/>
      <c r="AA5548" s="89"/>
      <c r="AB5548" s="89"/>
      <c r="AC5548" s="89"/>
      <c r="AD5548" s="89"/>
      <c r="AE5548" s="89"/>
    </row>
    <row r="5549" spans="5:31" ht="12.75">
      <c r="E5549" s="87"/>
      <c r="F5549" s="87"/>
      <c r="G5549" s="540"/>
      <c r="H5549" s="87"/>
      <c r="I5549" s="89"/>
      <c r="Q5549" s="89"/>
      <c r="R5549" s="89"/>
      <c r="S5549" s="89"/>
      <c r="T5549" s="89"/>
      <c r="U5549" s="89"/>
      <c r="V5549" s="89"/>
      <c r="W5549" s="89"/>
      <c r="X5549" s="89"/>
      <c r="Y5549" s="89"/>
      <c r="Z5549" s="89"/>
      <c r="AA5549" s="89"/>
      <c r="AB5549" s="89"/>
      <c r="AC5549" s="89"/>
      <c r="AD5549" s="89"/>
      <c r="AE5549" s="89"/>
    </row>
    <row r="5550" spans="5:31" ht="12.75">
      <c r="E5550" s="87"/>
      <c r="F5550" s="87"/>
      <c r="G5550" s="540"/>
      <c r="H5550" s="87"/>
      <c r="I5550" s="89"/>
      <c r="Q5550" s="89"/>
      <c r="R5550" s="89"/>
      <c r="S5550" s="89"/>
      <c r="T5550" s="89"/>
      <c r="U5550" s="89"/>
      <c r="V5550" s="89"/>
      <c r="W5550" s="89"/>
      <c r="X5550" s="89"/>
      <c r="Y5550" s="89"/>
      <c r="Z5550" s="89"/>
      <c r="AA5550" s="89"/>
      <c r="AB5550" s="89"/>
      <c r="AC5550" s="89"/>
      <c r="AD5550" s="89"/>
      <c r="AE5550" s="89"/>
    </row>
    <row r="5551" spans="5:31" ht="12.75">
      <c r="E5551" s="87"/>
      <c r="F5551" s="87"/>
      <c r="G5551" s="540"/>
      <c r="H5551" s="87"/>
      <c r="I5551" s="89"/>
      <c r="Q5551" s="89"/>
      <c r="R5551" s="89"/>
      <c r="S5551" s="89"/>
      <c r="T5551" s="89"/>
      <c r="U5551" s="89"/>
      <c r="V5551" s="89"/>
      <c r="W5551" s="89"/>
      <c r="X5551" s="89"/>
      <c r="Y5551" s="89"/>
      <c r="Z5551" s="89"/>
      <c r="AA5551" s="89"/>
      <c r="AB5551" s="89"/>
      <c r="AC5551" s="89"/>
      <c r="AD5551" s="89"/>
      <c r="AE5551" s="89"/>
    </row>
    <row r="5552" spans="5:31" ht="12.75">
      <c r="E5552" s="87"/>
      <c r="F5552" s="87"/>
      <c r="G5552" s="540"/>
      <c r="H5552" s="87"/>
      <c r="I5552" s="89"/>
      <c r="Q5552" s="89"/>
      <c r="R5552" s="89"/>
      <c r="S5552" s="89"/>
      <c r="T5552" s="89"/>
      <c r="U5552" s="89"/>
      <c r="V5552" s="89"/>
      <c r="W5552" s="89"/>
      <c r="X5552" s="89"/>
      <c r="Y5552" s="89"/>
      <c r="Z5552" s="89"/>
      <c r="AA5552" s="89"/>
      <c r="AB5552" s="89"/>
      <c r="AC5552" s="89"/>
      <c r="AD5552" s="89"/>
      <c r="AE5552" s="89"/>
    </row>
    <row r="5553" spans="5:31" ht="12.75">
      <c r="E5553" s="87"/>
      <c r="F5553" s="87"/>
      <c r="G5553" s="540"/>
      <c r="H5553" s="87"/>
      <c r="I5553" s="89"/>
      <c r="Q5553" s="89"/>
      <c r="R5553" s="89"/>
      <c r="S5553" s="89"/>
      <c r="T5553" s="89"/>
      <c r="U5553" s="89"/>
      <c r="V5553" s="89"/>
      <c r="W5553" s="89"/>
      <c r="X5553" s="89"/>
      <c r="Y5553" s="89"/>
      <c r="Z5553" s="89"/>
      <c r="AA5553" s="89"/>
      <c r="AB5553" s="89"/>
      <c r="AC5553" s="89"/>
      <c r="AD5553" s="89"/>
      <c r="AE5553" s="89"/>
    </row>
    <row r="5554" spans="5:31" ht="12.75">
      <c r="E5554" s="87"/>
      <c r="F5554" s="87"/>
      <c r="G5554" s="540"/>
      <c r="H5554" s="87"/>
      <c r="I5554" s="89"/>
      <c r="Q5554" s="89"/>
      <c r="R5554" s="89"/>
      <c r="S5554" s="89"/>
      <c r="T5554" s="89"/>
      <c r="U5554" s="89"/>
      <c r="V5554" s="89"/>
      <c r="W5554" s="89"/>
      <c r="X5554" s="89"/>
      <c r="Y5554" s="89"/>
      <c r="Z5554" s="89"/>
      <c r="AA5554" s="89"/>
      <c r="AB5554" s="89"/>
      <c r="AC5554" s="89"/>
      <c r="AD5554" s="89"/>
      <c r="AE5554" s="89"/>
    </row>
    <row r="5555" spans="5:31" ht="12.75">
      <c r="E5555" s="87"/>
      <c r="F5555" s="87"/>
      <c r="G5555" s="540"/>
      <c r="H5555" s="87"/>
      <c r="I5555" s="89"/>
      <c r="Q5555" s="89"/>
      <c r="R5555" s="89"/>
      <c r="S5555" s="89"/>
      <c r="T5555" s="89"/>
      <c r="U5555" s="89"/>
      <c r="V5555" s="89"/>
      <c r="W5555" s="89"/>
      <c r="X5555" s="89"/>
      <c r="Y5555" s="89"/>
      <c r="Z5555" s="89"/>
      <c r="AA5555" s="89"/>
      <c r="AB5555" s="89"/>
      <c r="AC5555" s="89"/>
      <c r="AD5555" s="89"/>
      <c r="AE5555" s="89"/>
    </row>
    <row r="5556" spans="5:31" ht="12.75">
      <c r="E5556" s="87"/>
      <c r="F5556" s="87"/>
      <c r="G5556" s="540"/>
      <c r="H5556" s="87"/>
      <c r="I5556" s="89"/>
      <c r="Q5556" s="89"/>
      <c r="R5556" s="89"/>
      <c r="S5556" s="89"/>
      <c r="T5556" s="89"/>
      <c r="U5556" s="89"/>
      <c r="V5556" s="89"/>
      <c r="W5556" s="89"/>
      <c r="X5556" s="89"/>
      <c r="Y5556" s="89"/>
      <c r="Z5556" s="89"/>
      <c r="AA5556" s="89"/>
      <c r="AB5556" s="89"/>
      <c r="AC5556" s="89"/>
      <c r="AD5556" s="89"/>
      <c r="AE5556" s="89"/>
    </row>
    <row r="5557" spans="5:31" ht="12.75">
      <c r="E5557" s="87"/>
      <c r="F5557" s="87"/>
      <c r="G5557" s="540"/>
      <c r="H5557" s="87"/>
      <c r="I5557" s="89"/>
      <c r="Q5557" s="89"/>
      <c r="R5557" s="89"/>
      <c r="S5557" s="89"/>
      <c r="T5557" s="89"/>
      <c r="U5557" s="89"/>
      <c r="V5557" s="89"/>
      <c r="W5557" s="89"/>
      <c r="X5557" s="89"/>
      <c r="Y5557" s="89"/>
      <c r="Z5557" s="89"/>
      <c r="AA5557" s="89"/>
      <c r="AB5557" s="89"/>
      <c r="AC5557" s="89"/>
      <c r="AD5557" s="89"/>
      <c r="AE5557" s="89"/>
    </row>
    <row r="5558" spans="5:31" ht="12.75">
      <c r="E5558" s="87"/>
      <c r="F5558" s="87"/>
      <c r="G5558" s="540"/>
      <c r="H5558" s="87"/>
      <c r="I5558" s="89"/>
      <c r="Q5558" s="89"/>
      <c r="R5558" s="89"/>
      <c r="S5558" s="89"/>
      <c r="T5558" s="89"/>
      <c r="U5558" s="89"/>
      <c r="V5558" s="89"/>
      <c r="W5558" s="89"/>
      <c r="X5558" s="89"/>
      <c r="Y5558" s="89"/>
      <c r="Z5558" s="89"/>
      <c r="AA5558" s="89"/>
      <c r="AB5558" s="89"/>
      <c r="AC5558" s="89"/>
      <c r="AD5558" s="89"/>
      <c r="AE5558" s="89"/>
    </row>
    <row r="5559" spans="5:31" ht="12.75">
      <c r="E5559" s="87"/>
      <c r="F5559" s="87"/>
      <c r="G5559" s="540"/>
      <c r="H5559" s="87"/>
      <c r="I5559" s="89"/>
      <c r="Q5559" s="89"/>
      <c r="R5559" s="89"/>
      <c r="S5559" s="89"/>
      <c r="T5559" s="89"/>
      <c r="U5559" s="89"/>
      <c r="V5559" s="89"/>
      <c r="W5559" s="89"/>
      <c r="X5559" s="89"/>
      <c r="Y5559" s="89"/>
      <c r="Z5559" s="89"/>
      <c r="AA5559" s="89"/>
      <c r="AB5559" s="89"/>
      <c r="AC5559" s="89"/>
      <c r="AD5559" s="89"/>
      <c r="AE5559" s="89"/>
    </row>
    <row r="5560" spans="5:31" ht="12.75">
      <c r="E5560" s="87"/>
      <c r="F5560" s="87"/>
      <c r="G5560" s="540"/>
      <c r="H5560" s="87"/>
      <c r="I5560" s="89"/>
      <c r="Q5560" s="89"/>
      <c r="R5560" s="89"/>
      <c r="S5560" s="89"/>
      <c r="T5560" s="89"/>
      <c r="U5560" s="89"/>
      <c r="V5560" s="89"/>
      <c r="W5560" s="89"/>
      <c r="X5560" s="89"/>
      <c r="Y5560" s="89"/>
      <c r="Z5560" s="89"/>
      <c r="AA5560" s="89"/>
      <c r="AB5560" s="89"/>
      <c r="AC5560" s="89"/>
      <c r="AD5560" s="89"/>
      <c r="AE5560" s="89"/>
    </row>
    <row r="5561" spans="5:31" ht="12.75">
      <c r="E5561" s="87"/>
      <c r="F5561" s="87"/>
      <c r="G5561" s="540"/>
      <c r="H5561" s="87"/>
      <c r="I5561" s="89"/>
      <c r="Q5561" s="89"/>
      <c r="R5561" s="89"/>
      <c r="S5561" s="89"/>
      <c r="T5561" s="89"/>
      <c r="U5561" s="89"/>
      <c r="V5561" s="89"/>
      <c r="W5561" s="89"/>
      <c r="X5561" s="89"/>
      <c r="Y5561" s="89"/>
      <c r="Z5561" s="89"/>
      <c r="AA5561" s="89"/>
      <c r="AB5561" s="89"/>
      <c r="AC5561" s="89"/>
      <c r="AD5561" s="89"/>
      <c r="AE5561" s="89"/>
    </row>
    <row r="5562" spans="5:31" ht="12.75">
      <c r="E5562" s="87"/>
      <c r="F5562" s="87"/>
      <c r="G5562" s="540"/>
      <c r="H5562" s="87"/>
      <c r="I5562" s="89"/>
      <c r="Q5562" s="89"/>
      <c r="R5562" s="89"/>
      <c r="S5562" s="89"/>
      <c r="T5562" s="89"/>
      <c r="U5562" s="89"/>
      <c r="V5562" s="89"/>
      <c r="W5562" s="89"/>
      <c r="X5562" s="89"/>
      <c r="Y5562" s="89"/>
      <c r="Z5562" s="89"/>
      <c r="AA5562" s="89"/>
      <c r="AB5562" s="89"/>
      <c r="AC5562" s="89"/>
      <c r="AD5562" s="89"/>
      <c r="AE5562" s="89"/>
    </row>
    <row r="5563" spans="5:31" ht="12.75">
      <c r="E5563" s="87"/>
      <c r="F5563" s="87"/>
      <c r="G5563" s="540"/>
      <c r="H5563" s="87"/>
      <c r="I5563" s="89"/>
      <c r="Q5563" s="89"/>
      <c r="R5563" s="89"/>
      <c r="S5563" s="89"/>
      <c r="T5563" s="89"/>
      <c r="U5563" s="89"/>
      <c r="V5563" s="89"/>
      <c r="W5563" s="89"/>
      <c r="X5563" s="89"/>
      <c r="Y5563" s="89"/>
      <c r="Z5563" s="89"/>
      <c r="AA5563" s="89"/>
      <c r="AB5563" s="89"/>
      <c r="AC5563" s="89"/>
      <c r="AD5563" s="89"/>
      <c r="AE5563" s="89"/>
    </row>
    <row r="5564" spans="5:31" ht="12.75">
      <c r="E5564" s="87"/>
      <c r="F5564" s="87"/>
      <c r="G5564" s="540"/>
      <c r="H5564" s="87"/>
      <c r="I5564" s="89"/>
      <c r="Q5564" s="89"/>
      <c r="R5564" s="89"/>
      <c r="S5564" s="89"/>
      <c r="T5564" s="89"/>
      <c r="U5564" s="89"/>
      <c r="V5564" s="89"/>
      <c r="W5564" s="89"/>
      <c r="X5564" s="89"/>
      <c r="Y5564" s="89"/>
      <c r="Z5564" s="89"/>
      <c r="AA5564" s="89"/>
      <c r="AB5564" s="89"/>
      <c r="AC5564" s="89"/>
      <c r="AD5564" s="89"/>
      <c r="AE5564" s="89"/>
    </row>
    <row r="5565" spans="5:31" ht="12.75">
      <c r="E5565" s="87"/>
      <c r="F5565" s="87"/>
      <c r="G5565" s="540"/>
      <c r="H5565" s="87"/>
      <c r="I5565" s="89"/>
      <c r="Q5565" s="89"/>
      <c r="R5565" s="89"/>
      <c r="S5565" s="89"/>
      <c r="T5565" s="89"/>
      <c r="U5565" s="89"/>
      <c r="V5565" s="89"/>
      <c r="W5565" s="89"/>
      <c r="X5565" s="89"/>
      <c r="Y5565" s="89"/>
      <c r="Z5565" s="89"/>
      <c r="AA5565" s="89"/>
      <c r="AB5565" s="89"/>
      <c r="AC5565" s="89"/>
      <c r="AD5565" s="89"/>
      <c r="AE5565" s="89"/>
    </row>
    <row r="5566" spans="5:31" ht="12.75">
      <c r="E5566" s="87"/>
      <c r="F5566" s="87"/>
      <c r="G5566" s="540"/>
      <c r="H5566" s="87"/>
      <c r="I5566" s="89"/>
      <c r="Q5566" s="89"/>
      <c r="R5566" s="89"/>
      <c r="S5566" s="89"/>
      <c r="T5566" s="89"/>
      <c r="U5566" s="89"/>
      <c r="V5566" s="89"/>
      <c r="W5566" s="89"/>
      <c r="X5566" s="89"/>
      <c r="Y5566" s="89"/>
      <c r="Z5566" s="89"/>
      <c r="AA5566" s="89"/>
      <c r="AB5566" s="89"/>
      <c r="AC5566" s="89"/>
      <c r="AD5566" s="89"/>
      <c r="AE5566" s="89"/>
    </row>
    <row r="5567" spans="5:31" ht="12.75">
      <c r="E5567" s="87"/>
      <c r="F5567" s="87"/>
      <c r="G5567" s="540"/>
      <c r="H5567" s="87"/>
      <c r="I5567" s="89"/>
      <c r="Q5567" s="89"/>
      <c r="R5567" s="89"/>
      <c r="S5567" s="89"/>
      <c r="T5567" s="89"/>
      <c r="U5567" s="89"/>
      <c r="V5567" s="89"/>
      <c r="W5567" s="89"/>
      <c r="X5567" s="89"/>
      <c r="Y5567" s="89"/>
      <c r="Z5567" s="89"/>
      <c r="AA5567" s="89"/>
      <c r="AB5567" s="89"/>
      <c r="AC5567" s="89"/>
      <c r="AD5567" s="89"/>
      <c r="AE5567" s="89"/>
    </row>
    <row r="5568" spans="5:31" ht="12.75">
      <c r="E5568" s="87"/>
      <c r="F5568" s="87"/>
      <c r="G5568" s="540"/>
      <c r="H5568" s="87"/>
      <c r="I5568" s="89"/>
      <c r="Q5568" s="89"/>
      <c r="R5568" s="89"/>
      <c r="S5568" s="89"/>
      <c r="T5568" s="89"/>
      <c r="U5568" s="89"/>
      <c r="V5568" s="89"/>
      <c r="W5568" s="89"/>
      <c r="X5568" s="89"/>
      <c r="Y5568" s="89"/>
      <c r="Z5568" s="89"/>
      <c r="AA5568" s="89"/>
      <c r="AB5568" s="89"/>
      <c r="AC5568" s="89"/>
      <c r="AD5568" s="89"/>
      <c r="AE5568" s="89"/>
    </row>
    <row r="5569" spans="5:31" ht="12.75">
      <c r="E5569" s="87"/>
      <c r="F5569" s="87"/>
      <c r="G5569" s="540"/>
      <c r="H5569" s="87"/>
      <c r="I5569" s="89"/>
      <c r="Q5569" s="89"/>
      <c r="R5569" s="89"/>
      <c r="S5569" s="89"/>
      <c r="T5569" s="89"/>
      <c r="U5569" s="89"/>
      <c r="V5569" s="89"/>
      <c r="W5569" s="89"/>
      <c r="X5569" s="89"/>
      <c r="Y5569" s="89"/>
      <c r="Z5569" s="89"/>
      <c r="AA5569" s="89"/>
      <c r="AB5569" s="89"/>
      <c r="AC5569" s="89"/>
      <c r="AD5569" s="89"/>
      <c r="AE5569" s="89"/>
    </row>
    <row r="5570" spans="5:31" ht="12.75">
      <c r="E5570" s="87"/>
      <c r="F5570" s="87"/>
      <c r="G5570" s="540"/>
      <c r="H5570" s="87"/>
      <c r="I5570" s="89"/>
      <c r="Q5570" s="89"/>
      <c r="R5570" s="89"/>
      <c r="S5570" s="89"/>
      <c r="T5570" s="89"/>
      <c r="U5570" s="89"/>
      <c r="V5570" s="89"/>
      <c r="W5570" s="89"/>
      <c r="X5570" s="89"/>
      <c r="Y5570" s="89"/>
      <c r="Z5570" s="89"/>
      <c r="AA5570" s="89"/>
      <c r="AB5570" s="89"/>
      <c r="AC5570" s="89"/>
      <c r="AD5570" s="89"/>
      <c r="AE5570" s="89"/>
    </row>
    <row r="5571" spans="5:31" ht="12.75">
      <c r="E5571" s="87"/>
      <c r="F5571" s="87"/>
      <c r="G5571" s="540"/>
      <c r="H5571" s="87"/>
      <c r="I5571" s="89"/>
      <c r="Q5571" s="89"/>
      <c r="R5571" s="89"/>
      <c r="S5571" s="89"/>
      <c r="T5571" s="89"/>
      <c r="U5571" s="89"/>
      <c r="V5571" s="89"/>
      <c r="W5571" s="89"/>
      <c r="X5571" s="89"/>
      <c r="Y5571" s="89"/>
      <c r="Z5571" s="89"/>
      <c r="AA5571" s="89"/>
      <c r="AB5571" s="89"/>
      <c r="AC5571" s="89"/>
      <c r="AD5571" s="89"/>
      <c r="AE5571" s="89"/>
    </row>
    <row r="5572" spans="5:31" ht="12.75">
      <c r="E5572" s="87"/>
      <c r="F5572" s="87"/>
      <c r="G5572" s="540"/>
      <c r="H5572" s="87"/>
      <c r="I5572" s="89"/>
      <c r="Q5572" s="89"/>
      <c r="R5572" s="89"/>
      <c r="S5572" s="89"/>
      <c r="T5572" s="89"/>
      <c r="U5572" s="89"/>
      <c r="V5572" s="89"/>
      <c r="W5572" s="89"/>
      <c r="X5572" s="89"/>
      <c r="Y5572" s="89"/>
      <c r="Z5572" s="89"/>
      <c r="AA5572" s="89"/>
      <c r="AB5572" s="89"/>
      <c r="AC5572" s="89"/>
      <c r="AD5572" s="89"/>
      <c r="AE5572" s="89"/>
    </row>
    <row r="5573" spans="5:31" ht="12.75">
      <c r="E5573" s="87"/>
      <c r="F5573" s="87"/>
      <c r="G5573" s="540"/>
      <c r="H5573" s="87"/>
      <c r="I5573" s="89"/>
      <c r="Q5573" s="89"/>
      <c r="R5573" s="89"/>
      <c r="S5573" s="89"/>
      <c r="T5573" s="89"/>
      <c r="U5573" s="89"/>
      <c r="V5573" s="89"/>
      <c r="W5573" s="89"/>
      <c r="X5573" s="89"/>
      <c r="Y5573" s="89"/>
      <c r="Z5573" s="89"/>
      <c r="AA5573" s="89"/>
      <c r="AB5573" s="89"/>
      <c r="AC5573" s="89"/>
      <c r="AD5573" s="89"/>
      <c r="AE5573" s="89"/>
    </row>
    <row r="5574" spans="5:31" ht="12.75">
      <c r="E5574" s="87"/>
      <c r="F5574" s="87"/>
      <c r="G5574" s="540"/>
      <c r="H5574" s="87"/>
      <c r="I5574" s="89"/>
      <c r="Q5574" s="89"/>
      <c r="R5574" s="89"/>
      <c r="S5574" s="89"/>
      <c r="T5574" s="89"/>
      <c r="U5574" s="89"/>
      <c r="V5574" s="89"/>
      <c r="W5574" s="89"/>
      <c r="X5574" s="89"/>
      <c r="Y5574" s="89"/>
      <c r="Z5574" s="89"/>
      <c r="AA5574" s="89"/>
      <c r="AB5574" s="89"/>
      <c r="AC5574" s="89"/>
      <c r="AD5574" s="89"/>
      <c r="AE5574" s="89"/>
    </row>
    <row r="5575" spans="5:31" ht="12.75">
      <c r="E5575" s="87"/>
      <c r="F5575" s="87"/>
      <c r="G5575" s="540"/>
      <c r="H5575" s="87"/>
      <c r="I5575" s="89"/>
      <c r="Q5575" s="89"/>
      <c r="R5575" s="89"/>
      <c r="S5575" s="89"/>
      <c r="T5575" s="89"/>
      <c r="U5575" s="89"/>
      <c r="V5575" s="89"/>
      <c r="W5575" s="89"/>
      <c r="X5575" s="89"/>
      <c r="Y5575" s="89"/>
      <c r="Z5575" s="89"/>
      <c r="AA5575" s="89"/>
      <c r="AB5575" s="89"/>
      <c r="AC5575" s="89"/>
      <c r="AD5575" s="89"/>
      <c r="AE5575" s="89"/>
    </row>
    <row r="5576" spans="5:31" ht="12.75">
      <c r="E5576" s="87"/>
      <c r="F5576" s="87"/>
      <c r="G5576" s="540"/>
      <c r="H5576" s="87"/>
      <c r="I5576" s="89"/>
      <c r="Q5576" s="89"/>
      <c r="R5576" s="89"/>
      <c r="S5576" s="89"/>
      <c r="T5576" s="89"/>
      <c r="U5576" s="89"/>
      <c r="V5576" s="89"/>
      <c r="W5576" s="89"/>
      <c r="X5576" s="89"/>
      <c r="Y5576" s="89"/>
      <c r="Z5576" s="89"/>
      <c r="AA5576" s="89"/>
      <c r="AB5576" s="89"/>
      <c r="AC5576" s="89"/>
      <c r="AD5576" s="89"/>
      <c r="AE5576" s="89"/>
    </row>
    <row r="5577" spans="5:31" ht="12.75">
      <c r="E5577" s="87"/>
      <c r="F5577" s="87"/>
      <c r="G5577" s="540"/>
      <c r="H5577" s="87"/>
      <c r="I5577" s="89"/>
      <c r="Q5577" s="89"/>
      <c r="R5577" s="89"/>
      <c r="S5577" s="89"/>
      <c r="T5577" s="89"/>
      <c r="U5577" s="89"/>
      <c r="V5577" s="89"/>
      <c r="W5577" s="89"/>
      <c r="X5577" s="89"/>
      <c r="Y5577" s="89"/>
      <c r="Z5577" s="89"/>
      <c r="AA5577" s="89"/>
      <c r="AB5577" s="89"/>
      <c r="AC5577" s="89"/>
      <c r="AD5577" s="89"/>
      <c r="AE5577" s="89"/>
    </row>
    <row r="5578" spans="5:31" ht="12.75">
      <c r="E5578" s="87"/>
      <c r="F5578" s="87"/>
      <c r="G5578" s="540"/>
      <c r="H5578" s="87"/>
      <c r="I5578" s="89"/>
      <c r="Q5578" s="89"/>
      <c r="R5578" s="89"/>
      <c r="S5578" s="89"/>
      <c r="T5578" s="89"/>
      <c r="U5578" s="89"/>
      <c r="V5578" s="89"/>
      <c r="W5578" s="89"/>
      <c r="X5578" s="89"/>
      <c r="Y5578" s="89"/>
      <c r="Z5578" s="89"/>
      <c r="AA5578" s="89"/>
      <c r="AB5578" s="89"/>
      <c r="AC5578" s="89"/>
      <c r="AD5578" s="89"/>
      <c r="AE5578" s="89"/>
    </row>
    <row r="5579" spans="5:31" ht="12.75">
      <c r="E5579" s="87"/>
      <c r="F5579" s="87"/>
      <c r="G5579" s="540"/>
      <c r="H5579" s="87"/>
      <c r="I5579" s="89"/>
      <c r="Q5579" s="89"/>
      <c r="R5579" s="89"/>
      <c r="S5579" s="89"/>
      <c r="T5579" s="89"/>
      <c r="U5579" s="89"/>
      <c r="V5579" s="89"/>
      <c r="W5579" s="89"/>
      <c r="X5579" s="89"/>
      <c r="Y5579" s="89"/>
      <c r="Z5579" s="89"/>
      <c r="AA5579" s="89"/>
      <c r="AB5579" s="89"/>
      <c r="AC5579" s="89"/>
      <c r="AD5579" s="89"/>
      <c r="AE5579" s="89"/>
    </row>
    <row r="5580" spans="5:31" ht="12.75">
      <c r="E5580" s="87"/>
      <c r="F5580" s="87"/>
      <c r="G5580" s="540"/>
      <c r="H5580" s="87"/>
      <c r="I5580" s="89"/>
      <c r="Q5580" s="89"/>
      <c r="R5580" s="89"/>
      <c r="S5580" s="89"/>
      <c r="T5580" s="89"/>
      <c r="U5580" s="89"/>
      <c r="V5580" s="89"/>
      <c r="W5580" s="89"/>
      <c r="X5580" s="89"/>
      <c r="Y5580" s="89"/>
      <c r="Z5580" s="89"/>
      <c r="AA5580" s="89"/>
      <c r="AB5580" s="89"/>
      <c r="AC5580" s="89"/>
      <c r="AD5580" s="89"/>
      <c r="AE5580" s="89"/>
    </row>
    <row r="5581" spans="5:31" ht="12.75">
      <c r="E5581" s="87"/>
      <c r="F5581" s="87"/>
      <c r="G5581" s="540"/>
      <c r="H5581" s="87"/>
      <c r="I5581" s="89"/>
      <c r="Q5581" s="89"/>
      <c r="R5581" s="89"/>
      <c r="S5581" s="89"/>
      <c r="T5581" s="89"/>
      <c r="U5581" s="89"/>
      <c r="V5581" s="89"/>
      <c r="W5581" s="89"/>
      <c r="X5581" s="89"/>
      <c r="Y5581" s="89"/>
      <c r="Z5581" s="89"/>
      <c r="AA5581" s="89"/>
      <c r="AB5581" s="89"/>
      <c r="AC5581" s="89"/>
      <c r="AD5581" s="89"/>
      <c r="AE5581" s="89"/>
    </row>
    <row r="5582" spans="5:31" ht="12.75">
      <c r="E5582" s="87"/>
      <c r="F5582" s="87"/>
      <c r="G5582" s="540"/>
      <c r="H5582" s="87"/>
      <c r="I5582" s="89"/>
      <c r="Q5582" s="89"/>
      <c r="R5582" s="89"/>
      <c r="S5582" s="89"/>
      <c r="T5582" s="89"/>
      <c r="U5582" s="89"/>
      <c r="V5582" s="89"/>
      <c r="W5582" s="89"/>
      <c r="X5582" s="89"/>
      <c r="Y5582" s="89"/>
      <c r="Z5582" s="89"/>
      <c r="AA5582" s="89"/>
      <c r="AB5582" s="89"/>
      <c r="AC5582" s="89"/>
      <c r="AD5582" s="89"/>
      <c r="AE5582" s="89"/>
    </row>
    <row r="5583" spans="5:31" ht="12.75">
      <c r="E5583" s="87"/>
      <c r="F5583" s="87"/>
      <c r="G5583" s="540"/>
      <c r="H5583" s="87"/>
      <c r="I5583" s="89"/>
      <c r="Q5583" s="89"/>
      <c r="R5583" s="89"/>
      <c r="S5583" s="89"/>
      <c r="T5583" s="89"/>
      <c r="U5583" s="89"/>
      <c r="V5583" s="89"/>
      <c r="W5583" s="89"/>
      <c r="X5583" s="89"/>
      <c r="Y5583" s="89"/>
      <c r="Z5583" s="89"/>
      <c r="AA5583" s="89"/>
      <c r="AB5583" s="89"/>
      <c r="AC5583" s="89"/>
      <c r="AD5583" s="89"/>
      <c r="AE5583" s="89"/>
    </row>
    <row r="5584" spans="5:31" ht="12.75">
      <c r="E5584" s="87"/>
      <c r="F5584" s="87"/>
      <c r="G5584" s="540"/>
      <c r="H5584" s="87"/>
      <c r="I5584" s="89"/>
      <c r="Q5584" s="89"/>
      <c r="R5584" s="89"/>
      <c r="S5584" s="89"/>
      <c r="T5584" s="89"/>
      <c r="U5584" s="89"/>
      <c r="V5584" s="89"/>
      <c r="W5584" s="89"/>
      <c r="X5584" s="89"/>
      <c r="Y5584" s="89"/>
      <c r="Z5584" s="89"/>
      <c r="AA5584" s="89"/>
      <c r="AB5584" s="89"/>
      <c r="AC5584" s="89"/>
      <c r="AD5584" s="89"/>
      <c r="AE5584" s="89"/>
    </row>
    <row r="5585" spans="5:31" ht="12.75">
      <c r="E5585" s="87"/>
      <c r="F5585" s="87"/>
      <c r="G5585" s="540"/>
      <c r="H5585" s="87"/>
      <c r="I5585" s="89"/>
      <c r="Q5585" s="89"/>
      <c r="R5585" s="89"/>
      <c r="S5585" s="89"/>
      <c r="T5585" s="89"/>
      <c r="U5585" s="89"/>
      <c r="V5585" s="89"/>
      <c r="W5585" s="89"/>
      <c r="X5585" s="89"/>
      <c r="Y5585" s="89"/>
      <c r="Z5585" s="89"/>
      <c r="AA5585" s="89"/>
      <c r="AB5585" s="89"/>
      <c r="AC5585" s="89"/>
      <c r="AD5585" s="89"/>
      <c r="AE5585" s="89"/>
    </row>
    <row r="5586" spans="5:31" ht="12.75">
      <c r="E5586" s="87"/>
      <c r="F5586" s="87"/>
      <c r="G5586" s="540"/>
      <c r="H5586" s="87"/>
      <c r="I5586" s="89"/>
      <c r="Q5586" s="89"/>
      <c r="R5586" s="89"/>
      <c r="S5586" s="89"/>
      <c r="T5586" s="89"/>
      <c r="U5586" s="89"/>
      <c r="V5586" s="89"/>
      <c r="W5586" s="89"/>
      <c r="X5586" s="89"/>
      <c r="Y5586" s="89"/>
      <c r="Z5586" s="89"/>
      <c r="AA5586" s="89"/>
      <c r="AB5586" s="89"/>
      <c r="AC5586" s="89"/>
      <c r="AD5586" s="89"/>
      <c r="AE5586" s="89"/>
    </row>
    <row r="5587" spans="5:31" ht="12.75">
      <c r="E5587" s="87"/>
      <c r="F5587" s="87"/>
      <c r="G5587" s="540"/>
      <c r="H5587" s="87"/>
      <c r="I5587" s="89"/>
      <c r="Q5587" s="89"/>
      <c r="R5587" s="89"/>
      <c r="S5587" s="89"/>
      <c r="T5587" s="89"/>
      <c r="U5587" s="89"/>
      <c r="V5587" s="89"/>
      <c r="W5587" s="89"/>
      <c r="X5587" s="89"/>
      <c r="Y5587" s="89"/>
      <c r="Z5587" s="89"/>
      <c r="AA5587" s="89"/>
      <c r="AB5587" s="89"/>
      <c r="AC5587" s="89"/>
      <c r="AD5587" s="89"/>
      <c r="AE5587" s="89"/>
    </row>
    <row r="5588" spans="5:31" ht="12.75">
      <c r="E5588" s="87"/>
      <c r="F5588" s="87"/>
      <c r="G5588" s="540"/>
      <c r="H5588" s="87"/>
      <c r="I5588" s="89"/>
      <c r="Q5588" s="89"/>
      <c r="R5588" s="89"/>
      <c r="S5588" s="89"/>
      <c r="T5588" s="89"/>
      <c r="U5588" s="89"/>
      <c r="V5588" s="89"/>
      <c r="W5588" s="89"/>
      <c r="X5588" s="89"/>
      <c r="Y5588" s="89"/>
      <c r="Z5588" s="89"/>
      <c r="AA5588" s="89"/>
      <c r="AB5588" s="89"/>
      <c r="AC5588" s="89"/>
      <c r="AD5588" s="89"/>
      <c r="AE5588" s="89"/>
    </row>
    <row r="5589" spans="5:31" ht="12.75">
      <c r="E5589" s="87"/>
      <c r="F5589" s="87"/>
      <c r="G5589" s="540"/>
      <c r="H5589" s="87"/>
      <c r="I5589" s="89"/>
      <c r="Q5589" s="89"/>
      <c r="R5589" s="89"/>
      <c r="S5589" s="89"/>
      <c r="T5589" s="89"/>
      <c r="U5589" s="89"/>
      <c r="V5589" s="89"/>
      <c r="W5589" s="89"/>
      <c r="X5589" s="89"/>
      <c r="Y5589" s="89"/>
      <c r="Z5589" s="89"/>
      <c r="AA5589" s="89"/>
      <c r="AB5589" s="89"/>
      <c r="AC5589" s="89"/>
      <c r="AD5589" s="89"/>
      <c r="AE5589" s="89"/>
    </row>
    <row r="5590" spans="5:31" ht="12.75">
      <c r="E5590" s="87"/>
      <c r="F5590" s="87"/>
      <c r="G5590" s="540"/>
      <c r="H5590" s="87"/>
      <c r="I5590" s="89"/>
      <c r="Q5590" s="89"/>
      <c r="R5590" s="89"/>
      <c r="S5590" s="89"/>
      <c r="T5590" s="89"/>
      <c r="U5590" s="89"/>
      <c r="V5590" s="89"/>
      <c r="W5590" s="89"/>
      <c r="X5590" s="89"/>
      <c r="Y5590" s="89"/>
      <c r="Z5590" s="89"/>
      <c r="AA5590" s="89"/>
      <c r="AB5590" s="89"/>
      <c r="AC5590" s="89"/>
      <c r="AD5590" s="89"/>
      <c r="AE5590" s="89"/>
    </row>
    <row r="5591" spans="5:31" ht="12.75">
      <c r="E5591" s="87"/>
      <c r="F5591" s="87"/>
      <c r="G5591" s="540"/>
      <c r="H5591" s="87"/>
      <c r="I5591" s="89"/>
      <c r="Q5591" s="89"/>
      <c r="R5591" s="89"/>
      <c r="S5591" s="89"/>
      <c r="T5591" s="89"/>
      <c r="U5591" s="89"/>
      <c r="V5591" s="89"/>
      <c r="W5591" s="89"/>
      <c r="X5591" s="89"/>
      <c r="Y5591" s="89"/>
      <c r="Z5591" s="89"/>
      <c r="AA5591" s="89"/>
      <c r="AB5591" s="89"/>
      <c r="AC5591" s="89"/>
      <c r="AD5591" s="89"/>
      <c r="AE5591" s="89"/>
    </row>
    <row r="5592" spans="5:31" ht="12.75">
      <c r="E5592" s="87"/>
      <c r="F5592" s="87"/>
      <c r="G5592" s="540"/>
      <c r="H5592" s="87"/>
      <c r="I5592" s="89"/>
      <c r="Q5592" s="89"/>
      <c r="R5592" s="89"/>
      <c r="S5592" s="89"/>
      <c r="T5592" s="89"/>
      <c r="U5592" s="89"/>
      <c r="V5592" s="89"/>
      <c r="W5592" s="89"/>
      <c r="X5592" s="89"/>
      <c r="Y5592" s="89"/>
      <c r="Z5592" s="89"/>
      <c r="AA5592" s="89"/>
      <c r="AB5592" s="89"/>
      <c r="AC5592" s="89"/>
      <c r="AD5592" s="89"/>
      <c r="AE5592" s="89"/>
    </row>
    <row r="5593" spans="5:31" ht="12.75">
      <c r="E5593" s="87"/>
      <c r="F5593" s="87"/>
      <c r="G5593" s="540"/>
      <c r="H5593" s="87"/>
      <c r="I5593" s="89"/>
      <c r="Q5593" s="89"/>
      <c r="R5593" s="89"/>
      <c r="S5593" s="89"/>
      <c r="T5593" s="89"/>
      <c r="U5593" s="89"/>
      <c r="V5593" s="89"/>
      <c r="W5593" s="89"/>
      <c r="X5593" s="89"/>
      <c r="Y5593" s="89"/>
      <c r="Z5593" s="89"/>
      <c r="AA5593" s="89"/>
      <c r="AB5593" s="89"/>
      <c r="AC5593" s="89"/>
      <c r="AD5593" s="89"/>
      <c r="AE5593" s="89"/>
    </row>
    <row r="5594" spans="5:31" ht="12.75">
      <c r="E5594" s="87"/>
      <c r="F5594" s="87"/>
      <c r="G5594" s="540"/>
      <c r="H5594" s="87"/>
      <c r="I5594" s="89"/>
      <c r="Q5594" s="89"/>
      <c r="R5594" s="89"/>
      <c r="S5594" s="89"/>
      <c r="T5594" s="89"/>
      <c r="U5594" s="89"/>
      <c r="V5594" s="89"/>
      <c r="W5594" s="89"/>
      <c r="X5594" s="89"/>
      <c r="Y5594" s="89"/>
      <c r="Z5594" s="89"/>
      <c r="AA5594" s="89"/>
      <c r="AB5594" s="89"/>
      <c r="AC5594" s="89"/>
      <c r="AD5594" s="89"/>
      <c r="AE5594" s="89"/>
    </row>
    <row r="5595" spans="5:31" ht="12.75">
      <c r="E5595" s="87"/>
      <c r="F5595" s="87"/>
      <c r="G5595" s="540"/>
      <c r="H5595" s="87"/>
      <c r="I5595" s="89"/>
      <c r="Q5595" s="89"/>
      <c r="R5595" s="89"/>
      <c r="S5595" s="89"/>
      <c r="T5595" s="89"/>
      <c r="U5595" s="89"/>
      <c r="V5595" s="89"/>
      <c r="W5595" s="89"/>
      <c r="X5595" s="89"/>
      <c r="Y5595" s="89"/>
      <c r="Z5595" s="89"/>
      <c r="AA5595" s="89"/>
      <c r="AB5595" s="89"/>
      <c r="AC5595" s="89"/>
      <c r="AD5595" s="89"/>
      <c r="AE5595" s="89"/>
    </row>
    <row r="5596" spans="5:31" ht="12.75">
      <c r="E5596" s="87"/>
      <c r="F5596" s="87"/>
      <c r="G5596" s="540"/>
      <c r="H5596" s="87"/>
      <c r="I5596" s="89"/>
      <c r="Q5596" s="89"/>
      <c r="R5596" s="89"/>
      <c r="S5596" s="89"/>
      <c r="T5596" s="89"/>
      <c r="U5596" s="89"/>
      <c r="V5596" s="89"/>
      <c r="W5596" s="89"/>
      <c r="X5596" s="89"/>
      <c r="Y5596" s="89"/>
      <c r="Z5596" s="89"/>
      <c r="AA5596" s="89"/>
      <c r="AB5596" s="89"/>
      <c r="AC5596" s="89"/>
      <c r="AD5596" s="89"/>
      <c r="AE5596" s="89"/>
    </row>
    <row r="5597" spans="5:31" ht="12.75">
      <c r="E5597" s="87"/>
      <c r="F5597" s="87"/>
      <c r="G5597" s="540"/>
      <c r="H5597" s="87"/>
      <c r="I5597" s="89"/>
      <c r="Q5597" s="89"/>
      <c r="R5597" s="89"/>
      <c r="S5597" s="89"/>
      <c r="T5597" s="89"/>
      <c r="U5597" s="89"/>
      <c r="V5597" s="89"/>
      <c r="W5597" s="89"/>
      <c r="X5597" s="89"/>
      <c r="Y5597" s="89"/>
      <c r="Z5597" s="89"/>
      <c r="AA5597" s="89"/>
      <c r="AB5597" s="89"/>
      <c r="AC5597" s="89"/>
      <c r="AD5597" s="89"/>
      <c r="AE5597" s="89"/>
    </row>
    <row r="5598" spans="5:31" ht="12.75">
      <c r="E5598" s="87"/>
      <c r="F5598" s="87"/>
      <c r="G5598" s="540"/>
      <c r="H5598" s="87"/>
      <c r="I5598" s="89"/>
      <c r="Q5598" s="89"/>
      <c r="R5598" s="89"/>
      <c r="S5598" s="89"/>
      <c r="T5598" s="89"/>
      <c r="U5598" s="89"/>
      <c r="V5598" s="89"/>
      <c r="W5598" s="89"/>
      <c r="X5598" s="89"/>
      <c r="Y5598" s="89"/>
      <c r="Z5598" s="89"/>
      <c r="AA5598" s="89"/>
      <c r="AB5598" s="89"/>
      <c r="AC5598" s="89"/>
      <c r="AD5598" s="89"/>
      <c r="AE5598" s="89"/>
    </row>
    <row r="5599" spans="5:31" ht="12.75">
      <c r="E5599" s="87"/>
      <c r="F5599" s="87"/>
      <c r="G5599" s="540"/>
      <c r="H5599" s="87"/>
      <c r="I5599" s="89"/>
      <c r="Q5599" s="89"/>
      <c r="R5599" s="89"/>
      <c r="S5599" s="89"/>
      <c r="T5599" s="89"/>
      <c r="U5599" s="89"/>
      <c r="V5599" s="89"/>
      <c r="W5599" s="89"/>
      <c r="X5599" s="89"/>
      <c r="Y5599" s="89"/>
      <c r="Z5599" s="89"/>
      <c r="AA5599" s="89"/>
      <c r="AB5599" s="89"/>
      <c r="AC5599" s="89"/>
      <c r="AD5599" s="89"/>
      <c r="AE5599" s="89"/>
    </row>
    <row r="5600" spans="5:31" ht="12.75">
      <c r="E5600" s="87"/>
      <c r="F5600" s="87"/>
      <c r="G5600" s="540"/>
      <c r="H5600" s="87"/>
      <c r="I5600" s="89"/>
      <c r="Q5600" s="89"/>
      <c r="R5600" s="89"/>
      <c r="S5600" s="89"/>
      <c r="T5600" s="89"/>
      <c r="U5600" s="89"/>
      <c r="V5600" s="89"/>
      <c r="W5600" s="89"/>
      <c r="X5600" s="89"/>
      <c r="Y5600" s="89"/>
      <c r="Z5600" s="89"/>
      <c r="AA5600" s="89"/>
      <c r="AB5600" s="89"/>
      <c r="AC5600" s="89"/>
      <c r="AD5600" s="89"/>
      <c r="AE5600" s="89"/>
    </row>
    <row r="5601" spans="5:31" ht="12.75">
      <c r="E5601" s="87"/>
      <c r="F5601" s="87"/>
      <c r="G5601" s="540"/>
      <c r="H5601" s="87"/>
      <c r="I5601" s="89"/>
      <c r="Q5601" s="89"/>
      <c r="R5601" s="89"/>
      <c r="S5601" s="89"/>
      <c r="T5601" s="89"/>
      <c r="U5601" s="89"/>
      <c r="V5601" s="89"/>
      <c r="W5601" s="89"/>
      <c r="X5601" s="89"/>
      <c r="Y5601" s="89"/>
      <c r="Z5601" s="89"/>
      <c r="AA5601" s="89"/>
      <c r="AB5601" s="89"/>
      <c r="AC5601" s="89"/>
      <c r="AD5601" s="89"/>
      <c r="AE5601" s="89"/>
    </row>
    <row r="5602" spans="5:31" ht="12.75">
      <c r="E5602" s="87"/>
      <c r="F5602" s="87"/>
      <c r="G5602" s="540"/>
      <c r="H5602" s="87"/>
      <c r="I5602" s="89"/>
      <c r="Q5602" s="89"/>
      <c r="R5602" s="89"/>
      <c r="S5602" s="89"/>
      <c r="T5602" s="89"/>
      <c r="U5602" s="89"/>
      <c r="V5602" s="89"/>
      <c r="W5602" s="89"/>
      <c r="X5602" s="89"/>
      <c r="Y5602" s="89"/>
      <c r="Z5602" s="89"/>
      <c r="AA5602" s="89"/>
      <c r="AB5602" s="89"/>
      <c r="AC5602" s="89"/>
      <c r="AD5602" s="89"/>
      <c r="AE5602" s="89"/>
    </row>
    <row r="5603" spans="5:31" ht="12.75">
      <c r="E5603" s="87"/>
      <c r="F5603" s="87"/>
      <c r="G5603" s="540"/>
      <c r="H5603" s="87"/>
      <c r="I5603" s="89"/>
      <c r="Q5603" s="89"/>
      <c r="R5603" s="89"/>
      <c r="S5603" s="89"/>
      <c r="T5603" s="89"/>
      <c r="U5603" s="89"/>
      <c r="V5603" s="89"/>
      <c r="W5603" s="89"/>
      <c r="X5603" s="89"/>
      <c r="Y5603" s="89"/>
      <c r="Z5603" s="89"/>
      <c r="AA5603" s="89"/>
      <c r="AB5603" s="89"/>
      <c r="AC5603" s="89"/>
      <c r="AD5603" s="89"/>
      <c r="AE5603" s="89"/>
    </row>
    <row r="5604" spans="5:31" ht="12.75">
      <c r="E5604" s="87"/>
      <c r="F5604" s="87"/>
      <c r="G5604" s="540"/>
      <c r="H5604" s="87"/>
      <c r="I5604" s="89"/>
      <c r="Q5604" s="89"/>
      <c r="R5604" s="89"/>
      <c r="S5604" s="89"/>
      <c r="T5604" s="89"/>
      <c r="U5604" s="89"/>
      <c r="V5604" s="89"/>
      <c r="W5604" s="89"/>
      <c r="X5604" s="89"/>
      <c r="Y5604" s="89"/>
      <c r="Z5604" s="89"/>
      <c r="AA5604" s="89"/>
      <c r="AB5604" s="89"/>
      <c r="AC5604" s="89"/>
      <c r="AD5604" s="89"/>
      <c r="AE5604" s="89"/>
    </row>
    <row r="5605" spans="5:31" ht="12.75">
      <c r="E5605" s="87"/>
      <c r="F5605" s="87"/>
      <c r="G5605" s="540"/>
      <c r="H5605" s="87"/>
      <c r="I5605" s="89"/>
      <c r="Q5605" s="89"/>
      <c r="R5605" s="89"/>
      <c r="S5605" s="89"/>
      <c r="T5605" s="89"/>
      <c r="U5605" s="89"/>
      <c r="V5605" s="89"/>
      <c r="W5605" s="89"/>
      <c r="X5605" s="89"/>
      <c r="Y5605" s="89"/>
      <c r="Z5605" s="89"/>
      <c r="AA5605" s="89"/>
      <c r="AB5605" s="89"/>
      <c r="AC5605" s="89"/>
      <c r="AD5605" s="89"/>
      <c r="AE5605" s="89"/>
    </row>
    <row r="5606" spans="5:31" ht="12.75">
      <c r="E5606" s="87"/>
      <c r="F5606" s="87"/>
      <c r="G5606" s="540"/>
      <c r="H5606" s="87"/>
      <c r="I5606" s="89"/>
      <c r="Q5606" s="89"/>
      <c r="R5606" s="89"/>
      <c r="S5606" s="89"/>
      <c r="T5606" s="89"/>
      <c r="U5606" s="89"/>
      <c r="V5606" s="89"/>
      <c r="W5606" s="89"/>
      <c r="X5606" s="89"/>
      <c r="Y5606" s="89"/>
      <c r="Z5606" s="89"/>
      <c r="AA5606" s="89"/>
      <c r="AB5606" s="89"/>
      <c r="AC5606" s="89"/>
      <c r="AD5606" s="89"/>
      <c r="AE5606" s="89"/>
    </row>
    <row r="5607" spans="5:31" ht="12.75">
      <c r="E5607" s="87"/>
      <c r="F5607" s="87"/>
      <c r="G5607" s="540"/>
      <c r="H5607" s="87"/>
      <c r="I5607" s="89"/>
      <c r="Q5607" s="89"/>
      <c r="R5607" s="89"/>
      <c r="S5607" s="89"/>
      <c r="T5607" s="89"/>
      <c r="U5607" s="89"/>
      <c r="V5607" s="89"/>
      <c r="W5607" s="89"/>
      <c r="X5607" s="89"/>
      <c r="Y5607" s="89"/>
      <c r="Z5607" s="89"/>
      <c r="AA5607" s="89"/>
      <c r="AB5607" s="89"/>
      <c r="AC5607" s="89"/>
      <c r="AD5607" s="89"/>
      <c r="AE5607" s="89"/>
    </row>
    <row r="5608" spans="5:31" ht="12.75">
      <c r="E5608" s="87"/>
      <c r="F5608" s="87"/>
      <c r="G5608" s="540"/>
      <c r="H5608" s="87"/>
      <c r="I5608" s="89"/>
      <c r="Q5608" s="89"/>
      <c r="R5608" s="89"/>
      <c r="S5608" s="89"/>
      <c r="T5608" s="89"/>
      <c r="U5608" s="89"/>
      <c r="V5608" s="89"/>
      <c r="W5608" s="89"/>
      <c r="X5608" s="89"/>
      <c r="Y5608" s="89"/>
      <c r="Z5608" s="89"/>
      <c r="AA5608" s="89"/>
      <c r="AB5608" s="89"/>
      <c r="AC5608" s="89"/>
      <c r="AD5608" s="89"/>
      <c r="AE5608" s="89"/>
    </row>
    <row r="5609" spans="5:31" ht="12.75">
      <c r="E5609" s="87"/>
      <c r="F5609" s="87"/>
      <c r="G5609" s="540"/>
      <c r="H5609" s="87"/>
      <c r="I5609" s="89"/>
      <c r="Q5609" s="89"/>
      <c r="R5609" s="89"/>
      <c r="S5609" s="89"/>
      <c r="T5609" s="89"/>
      <c r="U5609" s="89"/>
      <c r="V5609" s="89"/>
      <c r="W5609" s="89"/>
      <c r="X5609" s="89"/>
      <c r="Y5609" s="89"/>
      <c r="Z5609" s="89"/>
      <c r="AA5609" s="89"/>
      <c r="AB5609" s="89"/>
      <c r="AC5609" s="89"/>
      <c r="AD5609" s="89"/>
      <c r="AE5609" s="89"/>
    </row>
    <row r="5610" spans="5:31" ht="12.75">
      <c r="E5610" s="87"/>
      <c r="F5610" s="87"/>
      <c r="G5610" s="540"/>
      <c r="H5610" s="87"/>
      <c r="I5610" s="89"/>
      <c r="Q5610" s="89"/>
      <c r="R5610" s="89"/>
      <c r="S5610" s="89"/>
      <c r="T5610" s="89"/>
      <c r="U5610" s="89"/>
      <c r="V5610" s="89"/>
      <c r="W5610" s="89"/>
      <c r="X5610" s="89"/>
      <c r="Y5610" s="89"/>
      <c r="Z5610" s="89"/>
      <c r="AA5610" s="89"/>
      <c r="AB5610" s="89"/>
      <c r="AC5610" s="89"/>
      <c r="AD5610" s="89"/>
      <c r="AE5610" s="89"/>
    </row>
    <row r="5611" spans="5:31" ht="12.75">
      <c r="E5611" s="87"/>
      <c r="F5611" s="87"/>
      <c r="G5611" s="540"/>
      <c r="H5611" s="87"/>
      <c r="I5611" s="89"/>
      <c r="Q5611" s="89"/>
      <c r="R5611" s="89"/>
      <c r="S5611" s="89"/>
      <c r="T5611" s="89"/>
      <c r="U5611" s="89"/>
      <c r="V5611" s="89"/>
      <c r="W5611" s="89"/>
      <c r="X5611" s="89"/>
      <c r="Y5611" s="89"/>
      <c r="Z5611" s="89"/>
      <c r="AA5611" s="89"/>
      <c r="AB5611" s="89"/>
      <c r="AC5611" s="89"/>
      <c r="AD5611" s="89"/>
      <c r="AE5611" s="89"/>
    </row>
    <row r="5612" spans="5:31" ht="12.75">
      <c r="E5612" s="87"/>
      <c r="F5612" s="87"/>
      <c r="G5612" s="540"/>
      <c r="H5612" s="87"/>
      <c r="I5612" s="89"/>
      <c r="Q5612" s="89"/>
      <c r="R5612" s="89"/>
      <c r="S5612" s="89"/>
      <c r="T5612" s="89"/>
      <c r="U5612" s="89"/>
      <c r="V5612" s="89"/>
      <c r="W5612" s="89"/>
      <c r="X5612" s="89"/>
      <c r="Y5612" s="89"/>
      <c r="Z5612" s="89"/>
      <c r="AA5612" s="89"/>
      <c r="AB5612" s="89"/>
      <c r="AC5612" s="89"/>
      <c r="AD5612" s="89"/>
      <c r="AE5612" s="89"/>
    </row>
    <row r="5613" spans="5:31" ht="12.75">
      <c r="E5613" s="87"/>
      <c r="F5613" s="87"/>
      <c r="G5613" s="540"/>
      <c r="H5613" s="87"/>
      <c r="I5613" s="89"/>
      <c r="Q5613" s="89"/>
      <c r="R5613" s="89"/>
      <c r="S5613" s="89"/>
      <c r="T5613" s="89"/>
      <c r="U5613" s="89"/>
      <c r="V5613" s="89"/>
      <c r="W5613" s="89"/>
      <c r="X5613" s="89"/>
      <c r="Y5613" s="89"/>
      <c r="Z5613" s="89"/>
      <c r="AA5613" s="89"/>
      <c r="AB5613" s="89"/>
      <c r="AC5613" s="89"/>
      <c r="AD5613" s="89"/>
      <c r="AE5613" s="89"/>
    </row>
    <row r="5614" spans="5:31" ht="12.75">
      <c r="E5614" s="87"/>
      <c r="F5614" s="87"/>
      <c r="G5614" s="540"/>
      <c r="H5614" s="87"/>
      <c r="I5614" s="89"/>
      <c r="Q5614" s="89"/>
      <c r="R5614" s="89"/>
      <c r="S5614" s="89"/>
      <c r="T5614" s="89"/>
      <c r="U5614" s="89"/>
      <c r="V5614" s="89"/>
      <c r="W5614" s="89"/>
      <c r="X5614" s="89"/>
      <c r="Y5614" s="89"/>
      <c r="Z5614" s="89"/>
      <c r="AA5614" s="89"/>
      <c r="AB5614" s="89"/>
      <c r="AC5614" s="89"/>
      <c r="AD5614" s="89"/>
      <c r="AE5614" s="89"/>
    </row>
    <row r="5615" spans="5:31" ht="12.75">
      <c r="E5615" s="87"/>
      <c r="F5615" s="87"/>
      <c r="G5615" s="540"/>
      <c r="H5615" s="87"/>
      <c r="I5615" s="89"/>
      <c r="Q5615" s="89"/>
      <c r="R5615" s="89"/>
      <c r="S5615" s="89"/>
      <c r="T5615" s="89"/>
      <c r="U5615" s="89"/>
      <c r="V5615" s="89"/>
      <c r="W5615" s="89"/>
      <c r="X5615" s="89"/>
      <c r="Y5615" s="89"/>
      <c r="Z5615" s="89"/>
      <c r="AA5615" s="89"/>
      <c r="AB5615" s="89"/>
      <c r="AC5615" s="89"/>
      <c r="AD5615" s="89"/>
      <c r="AE5615" s="89"/>
    </row>
    <row r="5616" spans="5:31" ht="12.75">
      <c r="E5616" s="87"/>
      <c r="F5616" s="87"/>
      <c r="G5616" s="540"/>
      <c r="H5616" s="87"/>
      <c r="I5616" s="89"/>
      <c r="Q5616" s="89"/>
      <c r="R5616" s="89"/>
      <c r="S5616" s="89"/>
      <c r="T5616" s="89"/>
      <c r="U5616" s="89"/>
      <c r="V5616" s="89"/>
      <c r="W5616" s="89"/>
      <c r="X5616" s="89"/>
      <c r="Y5616" s="89"/>
      <c r="Z5616" s="89"/>
      <c r="AA5616" s="89"/>
      <c r="AB5616" s="89"/>
      <c r="AC5616" s="89"/>
      <c r="AD5616" s="89"/>
      <c r="AE5616" s="89"/>
    </row>
    <row r="5617" spans="5:31" ht="12.75">
      <c r="E5617" s="87"/>
      <c r="F5617" s="87"/>
      <c r="G5617" s="540"/>
      <c r="H5617" s="87"/>
      <c r="I5617" s="89"/>
      <c r="Q5617" s="89"/>
      <c r="R5617" s="89"/>
      <c r="S5617" s="89"/>
      <c r="T5617" s="89"/>
      <c r="U5617" s="89"/>
      <c r="V5617" s="89"/>
      <c r="W5617" s="89"/>
      <c r="X5617" s="89"/>
      <c r="Y5617" s="89"/>
      <c r="Z5617" s="89"/>
      <c r="AA5617" s="89"/>
      <c r="AB5617" s="89"/>
      <c r="AC5617" s="89"/>
      <c r="AD5617" s="89"/>
      <c r="AE5617" s="89"/>
    </row>
    <row r="5618" spans="5:31" ht="12.75">
      <c r="E5618" s="87"/>
      <c r="F5618" s="87"/>
      <c r="G5618" s="540"/>
      <c r="H5618" s="87"/>
      <c r="I5618" s="89"/>
      <c r="Q5618" s="89"/>
      <c r="R5618" s="89"/>
      <c r="S5618" s="89"/>
      <c r="T5618" s="89"/>
      <c r="U5618" s="89"/>
      <c r="V5618" s="89"/>
      <c r="W5618" s="89"/>
      <c r="X5618" s="89"/>
      <c r="Y5618" s="89"/>
      <c r="Z5618" s="89"/>
      <c r="AA5618" s="89"/>
      <c r="AB5618" s="89"/>
      <c r="AC5618" s="89"/>
      <c r="AD5618" s="89"/>
      <c r="AE5618" s="89"/>
    </row>
    <row r="5619" spans="5:31" ht="12.75">
      <c r="E5619" s="87"/>
      <c r="F5619" s="87"/>
      <c r="G5619" s="540"/>
      <c r="H5619" s="87"/>
      <c r="I5619" s="89"/>
      <c r="Q5619" s="89"/>
      <c r="R5619" s="89"/>
      <c r="S5619" s="89"/>
      <c r="T5619" s="89"/>
      <c r="U5619" s="89"/>
      <c r="V5619" s="89"/>
      <c r="W5619" s="89"/>
      <c r="X5619" s="89"/>
      <c r="Y5619" s="89"/>
      <c r="Z5619" s="89"/>
      <c r="AA5619" s="89"/>
      <c r="AB5619" s="89"/>
      <c r="AC5619" s="89"/>
      <c r="AD5619" s="89"/>
      <c r="AE5619" s="89"/>
    </row>
    <row r="5620" spans="5:31" ht="12.75">
      <c r="E5620" s="87"/>
      <c r="F5620" s="87"/>
      <c r="G5620" s="540"/>
      <c r="H5620" s="87"/>
      <c r="I5620" s="89"/>
      <c r="Q5620" s="89"/>
      <c r="R5620" s="89"/>
      <c r="S5620" s="89"/>
      <c r="T5620" s="89"/>
      <c r="U5620" s="89"/>
      <c r="V5620" s="89"/>
      <c r="W5620" s="89"/>
      <c r="X5620" s="89"/>
      <c r="Y5620" s="89"/>
      <c r="Z5620" s="89"/>
      <c r="AA5620" s="89"/>
      <c r="AB5620" s="89"/>
      <c r="AC5620" s="89"/>
      <c r="AD5620" s="89"/>
      <c r="AE5620" s="89"/>
    </row>
    <row r="5621" spans="5:31" ht="12.75">
      <c r="E5621" s="87"/>
      <c r="F5621" s="87"/>
      <c r="G5621" s="540"/>
      <c r="H5621" s="87"/>
      <c r="I5621" s="89"/>
      <c r="Q5621" s="89"/>
      <c r="R5621" s="89"/>
      <c r="S5621" s="89"/>
      <c r="T5621" s="89"/>
      <c r="U5621" s="89"/>
      <c r="V5621" s="89"/>
      <c r="W5621" s="89"/>
      <c r="X5621" s="89"/>
      <c r="Y5621" s="89"/>
      <c r="Z5621" s="89"/>
      <c r="AA5621" s="89"/>
      <c r="AB5621" s="89"/>
      <c r="AC5621" s="89"/>
      <c r="AD5621" s="89"/>
      <c r="AE5621" s="89"/>
    </row>
    <row r="5622" spans="5:31" ht="12.75">
      <c r="E5622" s="87"/>
      <c r="F5622" s="87"/>
      <c r="G5622" s="540"/>
      <c r="H5622" s="87"/>
      <c r="I5622" s="89"/>
      <c r="Q5622" s="89"/>
      <c r="R5622" s="89"/>
      <c r="S5622" s="89"/>
      <c r="T5622" s="89"/>
      <c r="U5622" s="89"/>
      <c r="V5622" s="89"/>
      <c r="W5622" s="89"/>
      <c r="X5622" s="89"/>
      <c r="Y5622" s="89"/>
      <c r="Z5622" s="89"/>
      <c r="AA5622" s="89"/>
      <c r="AB5622" s="89"/>
      <c r="AC5622" s="89"/>
      <c r="AD5622" s="89"/>
      <c r="AE5622" s="89"/>
    </row>
    <row r="5623" spans="5:31" ht="12.75">
      <c r="E5623" s="87"/>
      <c r="F5623" s="87"/>
      <c r="G5623" s="540"/>
      <c r="H5623" s="87"/>
      <c r="I5623" s="89"/>
      <c r="Q5623" s="89"/>
      <c r="R5623" s="89"/>
      <c r="S5623" s="89"/>
      <c r="T5623" s="89"/>
      <c r="U5623" s="89"/>
      <c r="V5623" s="89"/>
      <c r="W5623" s="89"/>
      <c r="X5623" s="89"/>
      <c r="Y5623" s="89"/>
      <c r="Z5623" s="89"/>
      <c r="AA5623" s="89"/>
      <c r="AB5623" s="89"/>
      <c r="AC5623" s="89"/>
      <c r="AD5623" s="89"/>
      <c r="AE5623" s="89"/>
    </row>
    <row r="5624" spans="5:31" ht="12.75">
      <c r="E5624" s="87"/>
      <c r="F5624" s="87"/>
      <c r="G5624" s="540"/>
      <c r="H5624" s="87"/>
      <c r="I5624" s="89"/>
      <c r="Q5624" s="89"/>
      <c r="R5624" s="89"/>
      <c r="S5624" s="89"/>
      <c r="T5624" s="89"/>
      <c r="U5624" s="89"/>
      <c r="V5624" s="89"/>
      <c r="W5624" s="89"/>
      <c r="X5624" s="89"/>
      <c r="Y5624" s="89"/>
      <c r="Z5624" s="89"/>
      <c r="AA5624" s="89"/>
      <c r="AB5624" s="89"/>
      <c r="AC5624" s="89"/>
      <c r="AD5624" s="89"/>
      <c r="AE5624" s="89"/>
    </row>
    <row r="5625" spans="5:31" ht="12.75">
      <c r="E5625" s="87"/>
      <c r="F5625" s="87"/>
      <c r="G5625" s="540"/>
      <c r="H5625" s="87"/>
      <c r="I5625" s="89"/>
      <c r="Q5625" s="89"/>
      <c r="R5625" s="89"/>
      <c r="S5625" s="89"/>
      <c r="T5625" s="89"/>
      <c r="U5625" s="89"/>
      <c r="V5625" s="89"/>
      <c r="W5625" s="89"/>
      <c r="X5625" s="89"/>
      <c r="Y5625" s="89"/>
      <c r="Z5625" s="89"/>
      <c r="AA5625" s="89"/>
      <c r="AB5625" s="89"/>
      <c r="AC5625" s="89"/>
      <c r="AD5625" s="89"/>
      <c r="AE5625" s="89"/>
    </row>
    <row r="5626" spans="5:31" ht="12.75">
      <c r="E5626" s="87"/>
      <c r="F5626" s="87"/>
      <c r="G5626" s="540"/>
      <c r="H5626" s="87"/>
      <c r="I5626" s="89"/>
      <c r="Q5626" s="89"/>
      <c r="R5626" s="89"/>
      <c r="S5626" s="89"/>
      <c r="T5626" s="89"/>
      <c r="U5626" s="89"/>
      <c r="V5626" s="89"/>
      <c r="W5626" s="89"/>
      <c r="X5626" s="89"/>
      <c r="Y5626" s="89"/>
      <c r="Z5626" s="89"/>
      <c r="AA5626" s="89"/>
      <c r="AB5626" s="89"/>
      <c r="AC5626" s="89"/>
      <c r="AD5626" s="89"/>
      <c r="AE5626" s="89"/>
    </row>
    <row r="5627" spans="5:31" ht="12.75">
      <c r="E5627" s="87"/>
      <c r="F5627" s="87"/>
      <c r="G5627" s="540"/>
      <c r="H5627" s="87"/>
      <c r="I5627" s="89"/>
      <c r="Q5627" s="89"/>
      <c r="R5627" s="89"/>
      <c r="S5627" s="89"/>
      <c r="T5627" s="89"/>
      <c r="U5627" s="89"/>
      <c r="V5627" s="89"/>
      <c r="W5627" s="89"/>
      <c r="X5627" s="89"/>
      <c r="Y5627" s="89"/>
      <c r="Z5627" s="89"/>
      <c r="AA5627" s="89"/>
      <c r="AB5627" s="89"/>
      <c r="AC5627" s="89"/>
      <c r="AD5627" s="89"/>
      <c r="AE5627" s="89"/>
    </row>
    <row r="5628" spans="5:31" ht="12.75">
      <c r="E5628" s="87"/>
      <c r="F5628" s="87"/>
      <c r="G5628" s="540"/>
      <c r="H5628" s="87"/>
      <c r="I5628" s="89"/>
      <c r="Q5628" s="89"/>
      <c r="R5628" s="89"/>
      <c r="S5628" s="89"/>
      <c r="T5628" s="89"/>
      <c r="U5628" s="89"/>
      <c r="V5628" s="89"/>
      <c r="W5628" s="89"/>
      <c r="X5628" s="89"/>
      <c r="Y5628" s="89"/>
      <c r="Z5628" s="89"/>
      <c r="AA5628" s="89"/>
      <c r="AB5628" s="89"/>
      <c r="AC5628" s="89"/>
      <c r="AD5628" s="89"/>
      <c r="AE5628" s="89"/>
    </row>
    <row r="5629" spans="5:31" ht="12.75">
      <c r="E5629" s="87"/>
      <c r="F5629" s="87"/>
      <c r="G5629" s="540"/>
      <c r="H5629" s="87"/>
      <c r="I5629" s="89"/>
      <c r="Q5629" s="89"/>
      <c r="R5629" s="89"/>
      <c r="S5629" s="89"/>
      <c r="T5629" s="89"/>
      <c r="U5629" s="89"/>
      <c r="V5629" s="89"/>
      <c r="W5629" s="89"/>
      <c r="X5629" s="89"/>
      <c r="Y5629" s="89"/>
      <c r="Z5629" s="89"/>
      <c r="AA5629" s="89"/>
      <c r="AB5629" s="89"/>
      <c r="AC5629" s="89"/>
      <c r="AD5629" s="89"/>
      <c r="AE5629" s="89"/>
    </row>
    <row r="5630" spans="5:31" ht="12.75">
      <c r="E5630" s="87"/>
      <c r="F5630" s="87"/>
      <c r="G5630" s="540"/>
      <c r="H5630" s="87"/>
      <c r="I5630" s="89"/>
      <c r="Q5630" s="89"/>
      <c r="R5630" s="89"/>
      <c r="S5630" s="89"/>
      <c r="T5630" s="89"/>
      <c r="U5630" s="89"/>
      <c r="V5630" s="89"/>
      <c r="W5630" s="89"/>
      <c r="X5630" s="89"/>
      <c r="Y5630" s="89"/>
      <c r="Z5630" s="89"/>
      <c r="AA5630" s="89"/>
      <c r="AB5630" s="89"/>
      <c r="AC5630" s="89"/>
      <c r="AD5630" s="89"/>
      <c r="AE5630" s="89"/>
    </row>
    <row r="5631" spans="5:31" ht="12.75">
      <c r="E5631" s="87"/>
      <c r="F5631" s="87"/>
      <c r="G5631" s="540"/>
      <c r="H5631" s="87"/>
      <c r="I5631" s="89"/>
      <c r="Q5631" s="89"/>
      <c r="R5631" s="89"/>
      <c r="S5631" s="89"/>
      <c r="T5631" s="89"/>
      <c r="U5631" s="89"/>
      <c r="V5631" s="89"/>
      <c r="W5631" s="89"/>
      <c r="X5631" s="89"/>
      <c r="Y5631" s="89"/>
      <c r="Z5631" s="89"/>
      <c r="AA5631" s="89"/>
      <c r="AB5631" s="89"/>
      <c r="AC5631" s="89"/>
      <c r="AD5631" s="89"/>
      <c r="AE5631" s="89"/>
    </row>
    <row r="5632" spans="5:31" ht="12.75">
      <c r="E5632" s="87"/>
      <c r="F5632" s="87"/>
      <c r="G5632" s="540"/>
      <c r="H5632" s="87"/>
      <c r="I5632" s="89"/>
      <c r="Q5632" s="89"/>
      <c r="R5632" s="89"/>
      <c r="S5632" s="89"/>
      <c r="T5632" s="89"/>
      <c r="U5632" s="89"/>
      <c r="V5632" s="89"/>
      <c r="W5632" s="89"/>
      <c r="X5632" s="89"/>
      <c r="Y5632" s="89"/>
      <c r="Z5632" s="89"/>
      <c r="AA5632" s="89"/>
      <c r="AB5632" s="89"/>
      <c r="AC5632" s="89"/>
      <c r="AD5632" s="89"/>
      <c r="AE5632" s="89"/>
    </row>
    <row r="5633" spans="5:31" ht="12.75">
      <c r="E5633" s="87"/>
      <c r="F5633" s="87"/>
      <c r="G5633" s="540"/>
      <c r="H5633" s="87"/>
      <c r="I5633" s="89"/>
      <c r="Q5633" s="89"/>
      <c r="R5633" s="89"/>
      <c r="S5633" s="89"/>
      <c r="T5633" s="89"/>
      <c r="U5633" s="89"/>
      <c r="V5633" s="89"/>
      <c r="W5633" s="89"/>
      <c r="X5633" s="89"/>
      <c r="Y5633" s="89"/>
      <c r="Z5633" s="89"/>
      <c r="AA5633" s="89"/>
      <c r="AB5633" s="89"/>
      <c r="AC5633" s="89"/>
      <c r="AD5633" s="89"/>
      <c r="AE5633" s="89"/>
    </row>
    <row r="5634" spans="5:31" ht="12.75">
      <c r="E5634" s="87"/>
      <c r="F5634" s="87"/>
      <c r="G5634" s="540"/>
      <c r="H5634" s="87"/>
      <c r="I5634" s="89"/>
      <c r="Q5634" s="89"/>
      <c r="R5634" s="89"/>
      <c r="S5634" s="89"/>
      <c r="T5634" s="89"/>
      <c r="U5634" s="89"/>
      <c r="V5634" s="89"/>
      <c r="W5634" s="89"/>
      <c r="X5634" s="89"/>
      <c r="Y5634" s="89"/>
      <c r="Z5634" s="89"/>
      <c r="AA5634" s="89"/>
      <c r="AB5634" s="89"/>
      <c r="AC5634" s="89"/>
      <c r="AD5634" s="89"/>
      <c r="AE5634" s="89"/>
    </row>
    <row r="5635" spans="5:31" ht="12.75">
      <c r="E5635" s="87"/>
      <c r="F5635" s="87"/>
      <c r="G5635" s="540"/>
      <c r="H5635" s="87"/>
      <c r="I5635" s="89"/>
      <c r="Q5635" s="89"/>
      <c r="R5635" s="89"/>
      <c r="S5635" s="89"/>
      <c r="T5635" s="89"/>
      <c r="U5635" s="89"/>
      <c r="V5635" s="89"/>
      <c r="W5635" s="89"/>
      <c r="X5635" s="89"/>
      <c r="Y5635" s="89"/>
      <c r="Z5635" s="89"/>
      <c r="AA5635" s="89"/>
      <c r="AB5635" s="89"/>
      <c r="AC5635" s="89"/>
      <c r="AD5635" s="89"/>
      <c r="AE5635" s="89"/>
    </row>
    <row r="5636" spans="5:31" ht="12.75">
      <c r="E5636" s="87"/>
      <c r="F5636" s="87"/>
      <c r="G5636" s="540"/>
      <c r="H5636" s="87"/>
      <c r="I5636" s="89"/>
      <c r="Q5636" s="89"/>
      <c r="R5636" s="89"/>
      <c r="S5636" s="89"/>
      <c r="T5636" s="89"/>
      <c r="U5636" s="89"/>
      <c r="V5636" s="89"/>
      <c r="W5636" s="89"/>
      <c r="X5636" s="89"/>
      <c r="Y5636" s="89"/>
      <c r="Z5636" s="89"/>
      <c r="AA5636" s="89"/>
      <c r="AB5636" s="89"/>
      <c r="AC5636" s="89"/>
      <c r="AD5636" s="89"/>
      <c r="AE5636" s="89"/>
    </row>
    <row r="5637" spans="5:31" ht="12.75">
      <c r="E5637" s="87"/>
      <c r="F5637" s="87"/>
      <c r="G5637" s="540"/>
      <c r="H5637" s="87"/>
      <c r="I5637" s="89"/>
      <c r="Q5637" s="89"/>
      <c r="R5637" s="89"/>
      <c r="S5637" s="89"/>
      <c r="T5637" s="89"/>
      <c r="U5637" s="89"/>
      <c r="V5637" s="89"/>
      <c r="W5637" s="89"/>
      <c r="X5637" s="89"/>
      <c r="Y5637" s="89"/>
      <c r="Z5637" s="89"/>
      <c r="AA5637" s="89"/>
      <c r="AB5637" s="89"/>
      <c r="AC5637" s="89"/>
      <c r="AD5637" s="89"/>
      <c r="AE5637" s="89"/>
    </row>
    <row r="5638" spans="5:31" ht="12.75">
      <c r="E5638" s="87"/>
      <c r="F5638" s="87"/>
      <c r="G5638" s="540"/>
      <c r="H5638" s="87"/>
      <c r="I5638" s="89"/>
      <c r="Q5638" s="89"/>
      <c r="R5638" s="89"/>
      <c r="S5638" s="89"/>
      <c r="T5638" s="89"/>
      <c r="U5638" s="89"/>
      <c r="V5638" s="89"/>
      <c r="W5638" s="89"/>
      <c r="X5638" s="89"/>
      <c r="Y5638" s="89"/>
      <c r="Z5638" s="89"/>
      <c r="AA5638" s="89"/>
      <c r="AB5638" s="89"/>
      <c r="AC5638" s="89"/>
      <c r="AD5638" s="89"/>
      <c r="AE5638" s="89"/>
    </row>
    <row r="5639" spans="5:31" ht="12.75">
      <c r="E5639" s="87"/>
      <c r="F5639" s="87"/>
      <c r="G5639" s="540"/>
      <c r="H5639" s="87"/>
      <c r="I5639" s="89"/>
      <c r="Q5639" s="89"/>
      <c r="R5639" s="89"/>
      <c r="S5639" s="89"/>
      <c r="T5639" s="89"/>
      <c r="U5639" s="89"/>
      <c r="V5639" s="89"/>
      <c r="W5639" s="89"/>
      <c r="X5639" s="89"/>
      <c r="Y5639" s="89"/>
      <c r="Z5639" s="89"/>
      <c r="AA5639" s="89"/>
      <c r="AB5639" s="89"/>
      <c r="AC5639" s="89"/>
      <c r="AD5639" s="89"/>
      <c r="AE5639" s="89"/>
    </row>
    <row r="5640" spans="5:31" ht="12.75">
      <c r="E5640" s="87"/>
      <c r="F5640" s="87"/>
      <c r="G5640" s="540"/>
      <c r="H5640" s="87"/>
      <c r="I5640" s="89"/>
      <c r="Q5640" s="89"/>
      <c r="R5640" s="89"/>
      <c r="S5640" s="89"/>
      <c r="T5640" s="89"/>
      <c r="U5640" s="89"/>
      <c r="V5640" s="89"/>
      <c r="W5640" s="89"/>
      <c r="X5640" s="89"/>
      <c r="Y5640" s="89"/>
      <c r="Z5640" s="89"/>
      <c r="AA5640" s="89"/>
      <c r="AB5640" s="89"/>
      <c r="AC5640" s="89"/>
      <c r="AD5640" s="89"/>
      <c r="AE5640" s="89"/>
    </row>
    <row r="5641" spans="5:31" ht="12.75">
      <c r="E5641" s="87"/>
      <c r="F5641" s="87"/>
      <c r="G5641" s="540"/>
      <c r="H5641" s="87"/>
      <c r="I5641" s="89"/>
      <c r="Q5641" s="89"/>
      <c r="R5641" s="89"/>
      <c r="S5641" s="89"/>
      <c r="T5641" s="89"/>
      <c r="U5641" s="89"/>
      <c r="V5641" s="89"/>
      <c r="W5641" s="89"/>
      <c r="X5641" s="89"/>
      <c r="Y5641" s="89"/>
      <c r="Z5641" s="89"/>
      <c r="AA5641" s="89"/>
      <c r="AB5641" s="89"/>
      <c r="AC5641" s="89"/>
      <c r="AD5641" s="89"/>
      <c r="AE5641" s="89"/>
    </row>
    <row r="5642" spans="5:31" ht="12.75">
      <c r="E5642" s="87"/>
      <c r="F5642" s="87"/>
      <c r="G5642" s="540"/>
      <c r="H5642" s="87"/>
      <c r="I5642" s="89"/>
      <c r="Q5642" s="89"/>
      <c r="R5642" s="89"/>
      <c r="S5642" s="89"/>
      <c r="T5642" s="89"/>
      <c r="U5642" s="89"/>
      <c r="V5642" s="89"/>
      <c r="W5642" s="89"/>
      <c r="X5642" s="89"/>
      <c r="Y5642" s="89"/>
      <c r="Z5642" s="89"/>
      <c r="AA5642" s="89"/>
      <c r="AB5642" s="89"/>
      <c r="AC5642" s="89"/>
      <c r="AD5642" s="89"/>
      <c r="AE5642" s="89"/>
    </row>
    <row r="5643" spans="5:31" ht="12.75">
      <c r="E5643" s="87"/>
      <c r="F5643" s="87"/>
      <c r="G5643" s="540"/>
      <c r="H5643" s="87"/>
      <c r="I5643" s="89"/>
      <c r="Q5643" s="89"/>
      <c r="R5643" s="89"/>
      <c r="S5643" s="89"/>
      <c r="T5643" s="89"/>
      <c r="U5643" s="89"/>
      <c r="V5643" s="89"/>
      <c r="W5643" s="89"/>
      <c r="X5643" s="89"/>
      <c r="Y5643" s="89"/>
      <c r="Z5643" s="89"/>
      <c r="AA5643" s="89"/>
      <c r="AB5643" s="89"/>
      <c r="AC5643" s="89"/>
      <c r="AD5643" s="89"/>
      <c r="AE5643" s="89"/>
    </row>
    <row r="5644" spans="5:31" ht="12.75">
      <c r="E5644" s="87"/>
      <c r="F5644" s="87"/>
      <c r="G5644" s="540"/>
      <c r="H5644" s="87"/>
      <c r="I5644" s="89"/>
      <c r="Q5644" s="89"/>
      <c r="R5644" s="89"/>
      <c r="S5644" s="89"/>
      <c r="T5644" s="89"/>
      <c r="U5644" s="89"/>
      <c r="V5644" s="89"/>
      <c r="W5644" s="89"/>
      <c r="X5644" s="89"/>
      <c r="Y5644" s="89"/>
      <c r="Z5644" s="89"/>
      <c r="AA5644" s="89"/>
      <c r="AB5644" s="89"/>
      <c r="AC5644" s="89"/>
      <c r="AD5644" s="89"/>
      <c r="AE5644" s="89"/>
    </row>
    <row r="5645" spans="5:31" ht="12.75">
      <c r="E5645" s="87"/>
      <c r="F5645" s="87"/>
      <c r="G5645" s="540"/>
      <c r="H5645" s="87"/>
      <c r="I5645" s="89"/>
      <c r="Q5645" s="89"/>
      <c r="R5645" s="89"/>
      <c r="S5645" s="89"/>
      <c r="T5645" s="89"/>
      <c r="U5645" s="89"/>
      <c r="V5645" s="89"/>
      <c r="W5645" s="89"/>
      <c r="X5645" s="89"/>
      <c r="Y5645" s="89"/>
      <c r="Z5645" s="89"/>
      <c r="AA5645" s="89"/>
      <c r="AB5645" s="89"/>
      <c r="AC5645" s="89"/>
      <c r="AD5645" s="89"/>
      <c r="AE5645" s="89"/>
    </row>
    <row r="5646" spans="5:31" ht="12.75">
      <c r="E5646" s="87"/>
      <c r="F5646" s="87"/>
      <c r="G5646" s="540"/>
      <c r="H5646" s="87"/>
      <c r="I5646" s="89"/>
      <c r="Q5646" s="89"/>
      <c r="R5646" s="89"/>
      <c r="S5646" s="89"/>
      <c r="T5646" s="89"/>
      <c r="U5646" s="89"/>
      <c r="V5646" s="89"/>
      <c r="W5646" s="89"/>
      <c r="X5646" s="89"/>
      <c r="Y5646" s="89"/>
      <c r="Z5646" s="89"/>
      <c r="AA5646" s="89"/>
      <c r="AB5646" s="89"/>
      <c r="AC5646" s="89"/>
      <c r="AD5646" s="89"/>
      <c r="AE5646" s="89"/>
    </row>
    <row r="5647" spans="5:31" ht="12.75">
      <c r="E5647" s="87"/>
      <c r="F5647" s="87"/>
      <c r="G5647" s="540"/>
      <c r="H5647" s="87"/>
      <c r="I5647" s="89"/>
      <c r="Q5647" s="89"/>
      <c r="R5647" s="89"/>
      <c r="S5647" s="89"/>
      <c r="T5647" s="89"/>
      <c r="U5647" s="89"/>
      <c r="V5647" s="89"/>
      <c r="W5647" s="89"/>
      <c r="X5647" s="89"/>
      <c r="Y5647" s="89"/>
      <c r="Z5647" s="89"/>
      <c r="AA5647" s="89"/>
      <c r="AB5647" s="89"/>
      <c r="AC5647" s="89"/>
      <c r="AD5647" s="89"/>
      <c r="AE5647" s="89"/>
    </row>
    <row r="5648" spans="5:31" ht="12.75">
      <c r="E5648" s="87"/>
      <c r="F5648" s="87"/>
      <c r="G5648" s="540"/>
      <c r="H5648" s="87"/>
      <c r="I5648" s="89"/>
      <c r="Q5648" s="89"/>
      <c r="R5648" s="89"/>
      <c r="S5648" s="89"/>
      <c r="T5648" s="89"/>
      <c r="U5648" s="89"/>
      <c r="V5648" s="89"/>
      <c r="W5648" s="89"/>
      <c r="X5648" s="89"/>
      <c r="Y5648" s="89"/>
      <c r="Z5648" s="89"/>
      <c r="AA5648" s="89"/>
      <c r="AB5648" s="89"/>
      <c r="AC5648" s="89"/>
      <c r="AD5648" s="89"/>
      <c r="AE5648" s="89"/>
    </row>
    <row r="5649" spans="5:31" ht="12.75">
      <c r="E5649" s="87"/>
      <c r="F5649" s="87"/>
      <c r="G5649" s="540"/>
      <c r="H5649" s="87"/>
      <c r="I5649" s="89"/>
      <c r="Q5649" s="89"/>
      <c r="R5649" s="89"/>
      <c r="S5649" s="89"/>
      <c r="T5649" s="89"/>
      <c r="U5649" s="89"/>
      <c r="V5649" s="89"/>
      <c r="W5649" s="89"/>
      <c r="X5649" s="89"/>
      <c r="Y5649" s="89"/>
      <c r="Z5649" s="89"/>
      <c r="AA5649" s="89"/>
      <c r="AB5649" s="89"/>
      <c r="AC5649" s="89"/>
      <c r="AD5649" s="89"/>
      <c r="AE5649" s="89"/>
    </row>
    <row r="5650" spans="5:31" ht="12.75">
      <c r="E5650" s="87"/>
      <c r="F5650" s="87"/>
      <c r="G5650" s="540"/>
      <c r="H5650" s="87"/>
      <c r="I5650" s="89"/>
      <c r="Q5650" s="89"/>
      <c r="R5650" s="89"/>
      <c r="S5650" s="89"/>
      <c r="T5650" s="89"/>
      <c r="U5650" s="89"/>
      <c r="V5650" s="89"/>
      <c r="W5650" s="89"/>
      <c r="X5650" s="89"/>
      <c r="Y5650" s="89"/>
      <c r="Z5650" s="89"/>
      <c r="AA5650" s="89"/>
      <c r="AB5650" s="89"/>
      <c r="AC5650" s="89"/>
      <c r="AD5650" s="89"/>
      <c r="AE5650" s="89"/>
    </row>
    <row r="5651" spans="5:31" ht="12.75">
      <c r="E5651" s="87"/>
      <c r="F5651" s="87"/>
      <c r="G5651" s="540"/>
      <c r="H5651" s="87"/>
      <c r="I5651" s="89"/>
      <c r="Q5651" s="89"/>
      <c r="R5651" s="89"/>
      <c r="S5651" s="89"/>
      <c r="T5651" s="89"/>
      <c r="U5651" s="89"/>
      <c r="V5651" s="89"/>
      <c r="W5651" s="89"/>
      <c r="X5651" s="89"/>
      <c r="Y5651" s="89"/>
      <c r="Z5651" s="89"/>
      <c r="AA5651" s="89"/>
      <c r="AB5651" s="89"/>
      <c r="AC5651" s="89"/>
      <c r="AD5651" s="89"/>
      <c r="AE5651" s="89"/>
    </row>
    <row r="5652" spans="5:31" ht="12.75">
      <c r="E5652" s="87"/>
      <c r="F5652" s="87"/>
      <c r="G5652" s="540"/>
      <c r="H5652" s="87"/>
      <c r="I5652" s="89"/>
      <c r="Q5652" s="89"/>
      <c r="R5652" s="89"/>
      <c r="S5652" s="89"/>
      <c r="T5652" s="89"/>
      <c r="U5652" s="89"/>
      <c r="V5652" s="89"/>
      <c r="W5652" s="89"/>
      <c r="X5652" s="89"/>
      <c r="Y5652" s="89"/>
      <c r="Z5652" s="89"/>
      <c r="AA5652" s="89"/>
      <c r="AB5652" s="89"/>
      <c r="AC5652" s="89"/>
      <c r="AD5652" s="89"/>
      <c r="AE5652" s="89"/>
    </row>
    <row r="5653" spans="5:31" ht="12.75">
      <c r="E5653" s="87"/>
      <c r="F5653" s="87"/>
      <c r="G5653" s="540"/>
      <c r="H5653" s="87"/>
      <c r="I5653" s="89"/>
      <c r="Q5653" s="89"/>
      <c r="R5653" s="89"/>
      <c r="S5653" s="89"/>
      <c r="T5653" s="89"/>
      <c r="U5653" s="89"/>
      <c r="V5653" s="89"/>
      <c r="W5653" s="89"/>
      <c r="X5653" s="89"/>
      <c r="Y5653" s="89"/>
      <c r="Z5653" s="89"/>
      <c r="AA5653" s="89"/>
      <c r="AB5653" s="89"/>
      <c r="AC5653" s="89"/>
      <c r="AD5653" s="89"/>
      <c r="AE5653" s="89"/>
    </row>
    <row r="5654" spans="5:31" ht="12.75">
      <c r="E5654" s="87"/>
      <c r="F5654" s="87"/>
      <c r="G5654" s="540"/>
      <c r="H5654" s="87"/>
      <c r="I5654" s="89"/>
      <c r="Q5654" s="89"/>
      <c r="R5654" s="89"/>
      <c r="S5654" s="89"/>
      <c r="T5654" s="89"/>
      <c r="U5654" s="89"/>
      <c r="V5654" s="89"/>
      <c r="W5654" s="89"/>
      <c r="X5654" s="89"/>
      <c r="Y5654" s="89"/>
      <c r="Z5654" s="89"/>
      <c r="AA5654" s="89"/>
      <c r="AB5654" s="89"/>
      <c r="AC5654" s="89"/>
      <c r="AD5654" s="89"/>
      <c r="AE5654" s="89"/>
    </row>
    <row r="5655" spans="5:31" ht="12.75">
      <c r="E5655" s="87"/>
      <c r="F5655" s="87"/>
      <c r="G5655" s="540"/>
      <c r="H5655" s="87"/>
      <c r="I5655" s="89"/>
      <c r="Q5655" s="89"/>
      <c r="R5655" s="89"/>
      <c r="S5655" s="89"/>
      <c r="T5655" s="89"/>
      <c r="U5655" s="89"/>
      <c r="V5655" s="89"/>
      <c r="W5655" s="89"/>
      <c r="X5655" s="89"/>
      <c r="Y5655" s="89"/>
      <c r="Z5655" s="89"/>
      <c r="AA5655" s="89"/>
      <c r="AB5655" s="89"/>
      <c r="AC5655" s="89"/>
      <c r="AD5655" s="89"/>
      <c r="AE5655" s="89"/>
    </row>
    <row r="5656" spans="5:31" ht="12.75">
      <c r="E5656" s="87"/>
      <c r="F5656" s="87"/>
      <c r="G5656" s="540"/>
      <c r="H5656" s="87"/>
      <c r="I5656" s="89"/>
      <c r="Q5656" s="89"/>
      <c r="R5656" s="89"/>
      <c r="S5656" s="89"/>
      <c r="T5656" s="89"/>
      <c r="U5656" s="89"/>
      <c r="V5656" s="89"/>
      <c r="W5656" s="89"/>
      <c r="X5656" s="89"/>
      <c r="Y5656" s="89"/>
      <c r="Z5656" s="89"/>
      <c r="AA5656" s="89"/>
      <c r="AB5656" s="89"/>
      <c r="AC5656" s="89"/>
      <c r="AD5656" s="89"/>
      <c r="AE5656" s="89"/>
    </row>
    <row r="5657" spans="5:31" ht="12.75">
      <c r="E5657" s="87"/>
      <c r="F5657" s="87"/>
      <c r="G5657" s="540"/>
      <c r="H5657" s="87"/>
      <c r="I5657" s="89"/>
      <c r="Q5657" s="89"/>
      <c r="R5657" s="89"/>
      <c r="S5657" s="89"/>
      <c r="T5657" s="89"/>
      <c r="U5657" s="89"/>
      <c r="V5657" s="89"/>
      <c r="W5657" s="89"/>
      <c r="X5657" s="89"/>
      <c r="Y5657" s="89"/>
      <c r="Z5657" s="89"/>
      <c r="AA5657" s="89"/>
      <c r="AB5657" s="89"/>
      <c r="AC5657" s="89"/>
      <c r="AD5657" s="89"/>
      <c r="AE5657" s="89"/>
    </row>
    <row r="5658" spans="5:31" ht="12.75">
      <c r="E5658" s="87"/>
      <c r="F5658" s="87"/>
      <c r="G5658" s="540"/>
      <c r="H5658" s="87"/>
      <c r="I5658" s="89"/>
      <c r="Q5658" s="89"/>
      <c r="R5658" s="89"/>
      <c r="S5658" s="89"/>
      <c r="T5658" s="89"/>
      <c r="U5658" s="89"/>
      <c r="V5658" s="89"/>
      <c r="W5658" s="89"/>
      <c r="X5658" s="89"/>
      <c r="Y5658" s="89"/>
      <c r="Z5658" s="89"/>
      <c r="AA5658" s="89"/>
      <c r="AB5658" s="89"/>
      <c r="AC5658" s="89"/>
      <c r="AD5658" s="89"/>
      <c r="AE5658" s="89"/>
    </row>
    <row r="5659" spans="5:31" ht="12.75">
      <c r="E5659" s="87"/>
      <c r="F5659" s="87"/>
      <c r="G5659" s="540"/>
      <c r="H5659" s="87"/>
      <c r="I5659" s="89"/>
      <c r="Q5659" s="89"/>
      <c r="R5659" s="89"/>
      <c r="S5659" s="89"/>
      <c r="T5659" s="89"/>
      <c r="U5659" s="89"/>
      <c r="V5659" s="89"/>
      <c r="W5659" s="89"/>
      <c r="X5659" s="89"/>
      <c r="Y5659" s="89"/>
      <c r="Z5659" s="89"/>
      <c r="AA5659" s="89"/>
      <c r="AB5659" s="89"/>
      <c r="AC5659" s="89"/>
      <c r="AD5659" s="89"/>
      <c r="AE5659" s="89"/>
    </row>
    <row r="5660" spans="5:31" ht="12.75">
      <c r="E5660" s="87"/>
      <c r="F5660" s="87"/>
      <c r="G5660" s="540"/>
      <c r="H5660" s="87"/>
      <c r="I5660" s="89"/>
      <c r="Q5660" s="89"/>
      <c r="R5660" s="89"/>
      <c r="S5660" s="89"/>
      <c r="T5660" s="89"/>
      <c r="U5660" s="89"/>
      <c r="V5660" s="89"/>
      <c r="W5660" s="89"/>
      <c r="X5660" s="89"/>
      <c r="Y5660" s="89"/>
      <c r="Z5660" s="89"/>
      <c r="AA5660" s="89"/>
      <c r="AB5660" s="89"/>
      <c r="AC5660" s="89"/>
      <c r="AD5660" s="89"/>
      <c r="AE5660" s="89"/>
    </row>
    <row r="5661" spans="5:31" ht="12.75">
      <c r="E5661" s="87"/>
      <c r="F5661" s="87"/>
      <c r="G5661" s="540"/>
      <c r="H5661" s="87"/>
      <c r="I5661" s="89"/>
      <c r="Q5661" s="89"/>
      <c r="R5661" s="89"/>
      <c r="S5661" s="89"/>
      <c r="T5661" s="89"/>
      <c r="U5661" s="89"/>
      <c r="V5661" s="89"/>
      <c r="W5661" s="89"/>
      <c r="X5661" s="89"/>
      <c r="Y5661" s="89"/>
      <c r="Z5661" s="89"/>
      <c r="AA5661" s="89"/>
      <c r="AB5661" s="89"/>
      <c r="AC5661" s="89"/>
      <c r="AD5661" s="89"/>
      <c r="AE5661" s="89"/>
    </row>
    <row r="5662" spans="5:31" ht="12.75">
      <c r="E5662" s="87"/>
      <c r="F5662" s="87"/>
      <c r="G5662" s="540"/>
      <c r="H5662" s="87"/>
      <c r="I5662" s="89"/>
      <c r="Q5662" s="89"/>
      <c r="R5662" s="89"/>
      <c r="S5662" s="89"/>
      <c r="T5662" s="89"/>
      <c r="U5662" s="89"/>
      <c r="V5662" s="89"/>
      <c r="W5662" s="89"/>
      <c r="X5662" s="89"/>
      <c r="Y5662" s="89"/>
      <c r="Z5662" s="89"/>
      <c r="AA5662" s="89"/>
      <c r="AB5662" s="89"/>
      <c r="AC5662" s="89"/>
      <c r="AD5662" s="89"/>
      <c r="AE5662" s="89"/>
    </row>
    <row r="5663" spans="5:31" ht="12.75">
      <c r="E5663" s="87"/>
      <c r="F5663" s="87"/>
      <c r="G5663" s="540"/>
      <c r="H5663" s="87"/>
      <c r="I5663" s="89"/>
      <c r="Q5663" s="89"/>
      <c r="R5663" s="89"/>
      <c r="S5663" s="89"/>
      <c r="T5663" s="89"/>
      <c r="U5663" s="89"/>
      <c r="V5663" s="89"/>
      <c r="W5663" s="89"/>
      <c r="X5663" s="89"/>
      <c r="Y5663" s="89"/>
      <c r="Z5663" s="89"/>
      <c r="AA5663" s="89"/>
      <c r="AB5663" s="89"/>
      <c r="AC5663" s="89"/>
      <c r="AD5663" s="89"/>
      <c r="AE5663" s="89"/>
    </row>
    <row r="5664" spans="5:31" ht="12.75">
      <c r="E5664" s="87"/>
      <c r="F5664" s="87"/>
      <c r="G5664" s="540"/>
      <c r="H5664" s="87"/>
      <c r="I5664" s="89"/>
      <c r="Q5664" s="89"/>
      <c r="R5664" s="89"/>
      <c r="S5664" s="89"/>
      <c r="T5664" s="89"/>
      <c r="U5664" s="89"/>
      <c r="V5664" s="89"/>
      <c r="W5664" s="89"/>
      <c r="X5664" s="89"/>
      <c r="Y5664" s="89"/>
      <c r="Z5664" s="89"/>
      <c r="AA5664" s="89"/>
      <c r="AB5664" s="89"/>
      <c r="AC5664" s="89"/>
      <c r="AD5664" s="89"/>
      <c r="AE5664" s="89"/>
    </row>
    <row r="5665" spans="5:31" ht="12.75">
      <c r="E5665" s="87"/>
      <c r="F5665" s="87"/>
      <c r="G5665" s="540"/>
      <c r="H5665" s="87"/>
      <c r="I5665" s="89"/>
      <c r="Q5665" s="89"/>
      <c r="R5665" s="89"/>
      <c r="S5665" s="89"/>
      <c r="T5665" s="89"/>
      <c r="U5665" s="89"/>
      <c r="V5665" s="89"/>
      <c r="W5665" s="89"/>
      <c r="X5665" s="89"/>
      <c r="Y5665" s="89"/>
      <c r="Z5665" s="89"/>
      <c r="AA5665" s="89"/>
      <c r="AB5665" s="89"/>
      <c r="AC5665" s="89"/>
      <c r="AD5665" s="89"/>
      <c r="AE5665" s="89"/>
    </row>
    <row r="5666" spans="5:31" ht="12.75">
      <c r="E5666" s="87"/>
      <c r="F5666" s="87"/>
      <c r="G5666" s="540"/>
      <c r="H5666" s="87"/>
      <c r="I5666" s="89"/>
      <c r="Q5666" s="89"/>
      <c r="R5666" s="89"/>
      <c r="S5666" s="89"/>
      <c r="T5666" s="89"/>
      <c r="U5666" s="89"/>
      <c r="V5666" s="89"/>
      <c r="W5666" s="89"/>
      <c r="X5666" s="89"/>
      <c r="Y5666" s="89"/>
      <c r="Z5666" s="89"/>
      <c r="AA5666" s="89"/>
      <c r="AB5666" s="89"/>
      <c r="AC5666" s="89"/>
      <c r="AD5666" s="89"/>
      <c r="AE5666" s="89"/>
    </row>
    <row r="5667" spans="5:31" ht="12.75">
      <c r="E5667" s="87"/>
      <c r="F5667" s="87"/>
      <c r="G5667" s="540"/>
      <c r="H5667" s="87"/>
      <c r="I5667" s="89"/>
      <c r="Q5667" s="89"/>
      <c r="R5667" s="89"/>
      <c r="S5667" s="89"/>
      <c r="T5667" s="89"/>
      <c r="U5667" s="89"/>
      <c r="V5667" s="89"/>
      <c r="W5667" s="89"/>
      <c r="X5667" s="89"/>
      <c r="Y5667" s="89"/>
      <c r="Z5667" s="89"/>
      <c r="AA5667" s="89"/>
      <c r="AB5667" s="89"/>
      <c r="AC5667" s="89"/>
      <c r="AD5667" s="89"/>
      <c r="AE5667" s="89"/>
    </row>
    <row r="5668" spans="5:31" ht="12.75">
      <c r="E5668" s="87"/>
      <c r="F5668" s="87"/>
      <c r="G5668" s="540"/>
      <c r="H5668" s="87"/>
      <c r="I5668" s="89"/>
      <c r="Q5668" s="89"/>
      <c r="R5668" s="89"/>
      <c r="S5668" s="89"/>
      <c r="T5668" s="89"/>
      <c r="U5668" s="89"/>
      <c r="V5668" s="89"/>
      <c r="W5668" s="89"/>
      <c r="X5668" s="89"/>
      <c r="Y5668" s="89"/>
      <c r="Z5668" s="89"/>
      <c r="AA5668" s="89"/>
      <c r="AB5668" s="89"/>
      <c r="AC5668" s="89"/>
      <c r="AD5668" s="89"/>
      <c r="AE5668" s="89"/>
    </row>
    <row r="5669" spans="5:31" ht="12.75">
      <c r="E5669" s="87"/>
      <c r="F5669" s="87"/>
      <c r="G5669" s="540"/>
      <c r="H5669" s="87"/>
      <c r="I5669" s="89"/>
      <c r="Q5669" s="89"/>
      <c r="R5669" s="89"/>
      <c r="S5669" s="89"/>
      <c r="T5669" s="89"/>
      <c r="U5669" s="89"/>
      <c r="V5669" s="89"/>
      <c r="W5669" s="89"/>
      <c r="X5669" s="89"/>
      <c r="Y5669" s="89"/>
      <c r="Z5669" s="89"/>
      <c r="AA5669" s="89"/>
      <c r="AB5669" s="89"/>
      <c r="AC5669" s="89"/>
      <c r="AD5669" s="89"/>
      <c r="AE5669" s="89"/>
    </row>
    <row r="5670" spans="5:31" ht="12.75">
      <c r="E5670" s="87"/>
      <c r="F5670" s="87"/>
      <c r="G5670" s="540"/>
      <c r="H5670" s="87"/>
      <c r="I5670" s="89"/>
      <c r="Q5670" s="89"/>
      <c r="R5670" s="89"/>
      <c r="S5670" s="89"/>
      <c r="T5670" s="89"/>
      <c r="U5670" s="89"/>
      <c r="V5670" s="89"/>
      <c r="W5670" s="89"/>
      <c r="X5670" s="89"/>
      <c r="Y5670" s="89"/>
      <c r="Z5670" s="89"/>
      <c r="AA5670" s="89"/>
      <c r="AB5670" s="89"/>
      <c r="AC5670" s="89"/>
      <c r="AD5670" s="89"/>
      <c r="AE5670" s="89"/>
    </row>
    <row r="5671" spans="5:31" ht="12.75">
      <c r="E5671" s="87"/>
      <c r="F5671" s="87"/>
      <c r="G5671" s="540"/>
      <c r="H5671" s="87"/>
      <c r="I5671" s="89"/>
      <c r="Q5671" s="89"/>
      <c r="R5671" s="89"/>
      <c r="S5671" s="89"/>
      <c r="T5671" s="89"/>
      <c r="U5671" s="89"/>
      <c r="V5671" s="89"/>
      <c r="W5671" s="89"/>
      <c r="X5671" s="89"/>
      <c r="Y5671" s="89"/>
      <c r="Z5671" s="89"/>
      <c r="AA5671" s="89"/>
      <c r="AB5671" s="89"/>
      <c r="AC5671" s="89"/>
      <c r="AD5671" s="89"/>
      <c r="AE5671" s="89"/>
    </row>
    <row r="5672" spans="5:31" ht="12.75">
      <c r="E5672" s="87"/>
      <c r="F5672" s="87"/>
      <c r="G5672" s="540"/>
      <c r="H5672" s="87"/>
      <c r="I5672" s="89"/>
      <c r="Q5672" s="89"/>
      <c r="R5672" s="89"/>
      <c r="S5672" s="89"/>
      <c r="T5672" s="89"/>
      <c r="U5672" s="89"/>
      <c r="V5672" s="89"/>
      <c r="W5672" s="89"/>
      <c r="X5672" s="89"/>
      <c r="Y5672" s="89"/>
      <c r="Z5672" s="89"/>
      <c r="AA5672" s="89"/>
      <c r="AB5672" s="89"/>
      <c r="AC5672" s="89"/>
      <c r="AD5672" s="89"/>
      <c r="AE5672" s="89"/>
    </row>
    <row r="5673" spans="5:31" ht="12.75">
      <c r="E5673" s="87"/>
      <c r="F5673" s="87"/>
      <c r="G5673" s="540"/>
      <c r="H5673" s="87"/>
      <c r="I5673" s="89"/>
      <c r="Q5673" s="89"/>
      <c r="R5673" s="89"/>
      <c r="S5673" s="89"/>
      <c r="T5673" s="89"/>
      <c r="U5673" s="89"/>
      <c r="V5673" s="89"/>
      <c r="W5673" s="89"/>
      <c r="X5673" s="89"/>
      <c r="Y5673" s="89"/>
      <c r="Z5673" s="89"/>
      <c r="AA5673" s="89"/>
      <c r="AB5673" s="89"/>
      <c r="AC5673" s="89"/>
      <c r="AD5673" s="89"/>
      <c r="AE5673" s="89"/>
    </row>
    <row r="5674" spans="5:31" ht="12.75">
      <c r="E5674" s="87"/>
      <c r="F5674" s="87"/>
      <c r="G5674" s="540"/>
      <c r="H5674" s="87"/>
      <c r="I5674" s="89"/>
      <c r="Q5674" s="89"/>
      <c r="R5674" s="89"/>
      <c r="S5674" s="89"/>
      <c r="T5674" s="89"/>
      <c r="U5674" s="89"/>
      <c r="V5674" s="89"/>
      <c r="W5674" s="89"/>
      <c r="X5674" s="89"/>
      <c r="Y5674" s="89"/>
      <c r="Z5674" s="89"/>
      <c r="AA5674" s="89"/>
      <c r="AB5674" s="89"/>
      <c r="AC5674" s="89"/>
      <c r="AD5674" s="89"/>
      <c r="AE5674" s="89"/>
    </row>
    <row r="5675" spans="5:31" ht="12.75">
      <c r="E5675" s="87"/>
      <c r="F5675" s="87"/>
      <c r="G5675" s="540"/>
      <c r="H5675" s="87"/>
      <c r="I5675" s="89"/>
      <c r="Q5675" s="89"/>
      <c r="R5675" s="89"/>
      <c r="S5675" s="89"/>
      <c r="T5675" s="89"/>
      <c r="U5675" s="89"/>
      <c r="V5675" s="89"/>
      <c r="W5675" s="89"/>
      <c r="X5675" s="89"/>
      <c r="Y5675" s="89"/>
      <c r="Z5675" s="89"/>
      <c r="AA5675" s="89"/>
      <c r="AB5675" s="89"/>
      <c r="AC5675" s="89"/>
      <c r="AD5675" s="89"/>
      <c r="AE5675" s="89"/>
    </row>
    <row r="5676" spans="5:31" ht="12.75">
      <c r="E5676" s="87"/>
      <c r="F5676" s="87"/>
      <c r="G5676" s="540"/>
      <c r="H5676" s="87"/>
      <c r="I5676" s="89"/>
      <c r="Q5676" s="89"/>
      <c r="R5676" s="89"/>
      <c r="S5676" s="89"/>
      <c r="T5676" s="89"/>
      <c r="U5676" s="89"/>
      <c r="V5676" s="89"/>
      <c r="W5676" s="89"/>
      <c r="X5676" s="89"/>
      <c r="Y5676" s="89"/>
      <c r="Z5676" s="89"/>
      <c r="AA5676" s="89"/>
      <c r="AB5676" s="89"/>
      <c r="AC5676" s="89"/>
      <c r="AD5676" s="89"/>
      <c r="AE5676" s="89"/>
    </row>
    <row r="5677" spans="5:31" ht="12.75">
      <c r="E5677" s="87"/>
      <c r="F5677" s="87"/>
      <c r="G5677" s="540"/>
      <c r="H5677" s="87"/>
      <c r="I5677" s="89"/>
      <c r="Q5677" s="89"/>
      <c r="R5677" s="89"/>
      <c r="S5677" s="89"/>
      <c r="T5677" s="89"/>
      <c r="U5677" s="89"/>
      <c r="V5677" s="89"/>
      <c r="W5677" s="89"/>
      <c r="X5677" s="89"/>
      <c r="Y5677" s="89"/>
      <c r="Z5677" s="89"/>
      <c r="AA5677" s="89"/>
      <c r="AB5677" s="89"/>
      <c r="AC5677" s="89"/>
      <c r="AD5677" s="89"/>
      <c r="AE5677" s="89"/>
    </row>
    <row r="5678" spans="5:31" ht="12.75">
      <c r="E5678" s="87"/>
      <c r="F5678" s="87"/>
      <c r="G5678" s="540"/>
      <c r="H5678" s="87"/>
      <c r="I5678" s="89"/>
      <c r="Q5678" s="89"/>
      <c r="R5678" s="89"/>
      <c r="S5678" s="89"/>
      <c r="T5678" s="89"/>
      <c r="U5678" s="89"/>
      <c r="V5678" s="89"/>
      <c r="W5678" s="89"/>
      <c r="X5678" s="89"/>
      <c r="Y5678" s="89"/>
      <c r="Z5678" s="89"/>
      <c r="AA5678" s="89"/>
      <c r="AB5678" s="89"/>
      <c r="AC5678" s="89"/>
      <c r="AD5678" s="89"/>
      <c r="AE5678" s="89"/>
    </row>
    <row r="5679" spans="5:31" ht="12.75">
      <c r="E5679" s="87"/>
      <c r="F5679" s="87"/>
      <c r="G5679" s="540"/>
      <c r="H5679" s="87"/>
      <c r="I5679" s="89"/>
      <c r="Q5679" s="89"/>
      <c r="R5679" s="89"/>
      <c r="S5679" s="89"/>
      <c r="T5679" s="89"/>
      <c r="U5679" s="89"/>
      <c r="V5679" s="89"/>
      <c r="W5679" s="89"/>
      <c r="X5679" s="89"/>
      <c r="Y5679" s="89"/>
      <c r="Z5679" s="89"/>
      <c r="AA5679" s="89"/>
      <c r="AB5679" s="89"/>
      <c r="AC5679" s="89"/>
      <c r="AD5679" s="89"/>
      <c r="AE5679" s="89"/>
    </row>
    <row r="5680" spans="5:31" ht="12.75">
      <c r="E5680" s="87"/>
      <c r="F5680" s="87"/>
      <c r="G5680" s="540"/>
      <c r="H5680" s="87"/>
      <c r="I5680" s="89"/>
      <c r="Q5680" s="89"/>
      <c r="R5680" s="89"/>
      <c r="S5680" s="89"/>
      <c r="T5680" s="89"/>
      <c r="U5680" s="89"/>
      <c r="V5680" s="89"/>
      <c r="W5680" s="89"/>
      <c r="X5680" s="89"/>
      <c r="Y5680" s="89"/>
      <c r="Z5680" s="89"/>
      <c r="AA5680" s="89"/>
      <c r="AB5680" s="89"/>
      <c r="AC5680" s="89"/>
      <c r="AD5680" s="89"/>
      <c r="AE5680" s="89"/>
    </row>
    <row r="5681" spans="5:31" ht="12.75">
      <c r="E5681" s="87"/>
      <c r="F5681" s="87"/>
      <c r="G5681" s="540"/>
      <c r="H5681" s="87"/>
      <c r="I5681" s="89"/>
      <c r="Q5681" s="89"/>
      <c r="R5681" s="89"/>
      <c r="S5681" s="89"/>
      <c r="T5681" s="89"/>
      <c r="U5681" s="89"/>
      <c r="V5681" s="89"/>
      <c r="W5681" s="89"/>
      <c r="X5681" s="89"/>
      <c r="Y5681" s="89"/>
      <c r="Z5681" s="89"/>
      <c r="AA5681" s="89"/>
      <c r="AB5681" s="89"/>
      <c r="AC5681" s="89"/>
      <c r="AD5681" s="89"/>
      <c r="AE5681" s="89"/>
    </row>
    <row r="5682" spans="5:31" ht="12.75">
      <c r="E5682" s="87"/>
      <c r="F5682" s="87"/>
      <c r="G5682" s="540"/>
      <c r="H5682" s="87"/>
      <c r="I5682" s="89"/>
      <c r="Q5682" s="89"/>
      <c r="R5682" s="89"/>
      <c r="S5682" s="89"/>
      <c r="T5682" s="89"/>
      <c r="U5682" s="89"/>
      <c r="V5682" s="89"/>
      <c r="W5682" s="89"/>
      <c r="X5682" s="89"/>
      <c r="Y5682" s="89"/>
      <c r="Z5682" s="89"/>
      <c r="AA5682" s="89"/>
      <c r="AB5682" s="89"/>
      <c r="AC5682" s="89"/>
      <c r="AD5682" s="89"/>
      <c r="AE5682" s="89"/>
    </row>
    <row r="5683" spans="5:31" ht="12.75">
      <c r="E5683" s="87"/>
      <c r="F5683" s="87"/>
      <c r="G5683" s="540"/>
      <c r="H5683" s="87"/>
      <c r="I5683" s="89"/>
      <c r="Q5683" s="89"/>
      <c r="R5683" s="89"/>
      <c r="S5683" s="89"/>
      <c r="T5683" s="89"/>
      <c r="U5683" s="89"/>
      <c r="V5683" s="89"/>
      <c r="W5683" s="89"/>
      <c r="X5683" s="89"/>
      <c r="Y5683" s="89"/>
      <c r="Z5683" s="89"/>
      <c r="AA5683" s="89"/>
      <c r="AB5683" s="89"/>
      <c r="AC5683" s="89"/>
      <c r="AD5683" s="89"/>
      <c r="AE5683" s="89"/>
    </row>
    <row r="5684" spans="5:31" ht="12.75">
      <c r="E5684" s="87"/>
      <c r="F5684" s="87"/>
      <c r="G5684" s="540"/>
      <c r="H5684" s="87"/>
      <c r="I5684" s="89"/>
      <c r="Q5684" s="89"/>
      <c r="R5684" s="89"/>
      <c r="S5684" s="89"/>
      <c r="T5684" s="89"/>
      <c r="U5684" s="89"/>
      <c r="V5684" s="89"/>
      <c r="W5684" s="89"/>
      <c r="X5684" s="89"/>
      <c r="Y5684" s="89"/>
      <c r="Z5684" s="89"/>
      <c r="AA5684" s="89"/>
      <c r="AB5684" s="89"/>
      <c r="AC5684" s="89"/>
      <c r="AD5684" s="89"/>
      <c r="AE5684" s="89"/>
    </row>
    <row r="5685" spans="5:31" ht="12.75">
      <c r="E5685" s="87"/>
      <c r="F5685" s="87"/>
      <c r="G5685" s="540"/>
      <c r="H5685" s="87"/>
      <c r="I5685" s="89"/>
      <c r="Q5685" s="89"/>
      <c r="R5685" s="89"/>
      <c r="S5685" s="89"/>
      <c r="T5685" s="89"/>
      <c r="U5685" s="89"/>
      <c r="V5685" s="89"/>
      <c r="W5685" s="89"/>
      <c r="X5685" s="89"/>
      <c r="Y5685" s="89"/>
      <c r="Z5685" s="89"/>
      <c r="AA5685" s="89"/>
      <c r="AB5685" s="89"/>
      <c r="AC5685" s="89"/>
      <c r="AD5685" s="89"/>
      <c r="AE5685" s="89"/>
    </row>
    <row r="5686" spans="5:31" ht="12.75">
      <c r="E5686" s="87"/>
      <c r="F5686" s="87"/>
      <c r="G5686" s="540"/>
      <c r="H5686" s="87"/>
      <c r="I5686" s="89"/>
      <c r="Q5686" s="89"/>
      <c r="R5686" s="89"/>
      <c r="S5686" s="89"/>
      <c r="T5686" s="89"/>
      <c r="U5686" s="89"/>
      <c r="V5686" s="89"/>
      <c r="W5686" s="89"/>
      <c r="X5686" s="89"/>
      <c r="Y5686" s="89"/>
      <c r="Z5686" s="89"/>
      <c r="AA5686" s="89"/>
      <c r="AB5686" s="89"/>
      <c r="AC5686" s="89"/>
      <c r="AD5686" s="89"/>
      <c r="AE5686" s="89"/>
    </row>
    <row r="5687" spans="5:31" ht="12.75">
      <c r="E5687" s="87"/>
      <c r="F5687" s="87"/>
      <c r="G5687" s="540"/>
      <c r="H5687" s="87"/>
      <c r="I5687" s="89"/>
      <c r="Q5687" s="89"/>
      <c r="R5687" s="89"/>
      <c r="S5687" s="89"/>
      <c r="T5687" s="89"/>
      <c r="U5687" s="89"/>
      <c r="V5687" s="89"/>
      <c r="W5687" s="89"/>
      <c r="X5687" s="89"/>
      <c r="Y5687" s="89"/>
      <c r="Z5687" s="89"/>
      <c r="AA5687" s="89"/>
      <c r="AB5687" s="89"/>
      <c r="AC5687" s="89"/>
      <c r="AD5687" s="89"/>
      <c r="AE5687" s="89"/>
    </row>
    <row r="5688" spans="5:31" ht="12.75">
      <c r="E5688" s="87"/>
      <c r="F5688" s="87"/>
      <c r="G5688" s="540"/>
      <c r="H5688" s="87"/>
      <c r="I5688" s="89"/>
      <c r="Q5688" s="89"/>
      <c r="R5688" s="89"/>
      <c r="S5688" s="89"/>
      <c r="T5688" s="89"/>
      <c r="U5688" s="89"/>
      <c r="V5688" s="89"/>
      <c r="W5688" s="89"/>
      <c r="X5688" s="89"/>
      <c r="Y5688" s="89"/>
      <c r="Z5688" s="89"/>
      <c r="AA5688" s="89"/>
      <c r="AB5688" s="89"/>
      <c r="AC5688" s="89"/>
      <c r="AD5688" s="89"/>
      <c r="AE5688" s="89"/>
    </row>
    <row r="5689" spans="5:31" ht="12.75">
      <c r="E5689" s="87"/>
      <c r="F5689" s="87"/>
      <c r="G5689" s="540"/>
      <c r="H5689" s="87"/>
      <c r="I5689" s="89"/>
      <c r="Q5689" s="89"/>
      <c r="R5689" s="89"/>
      <c r="S5689" s="89"/>
      <c r="T5689" s="89"/>
      <c r="U5689" s="89"/>
      <c r="V5689" s="89"/>
      <c r="W5689" s="89"/>
      <c r="X5689" s="89"/>
      <c r="Y5689" s="89"/>
      <c r="Z5689" s="89"/>
      <c r="AA5689" s="89"/>
      <c r="AB5689" s="89"/>
      <c r="AC5689" s="89"/>
      <c r="AD5689" s="89"/>
      <c r="AE5689" s="89"/>
    </row>
    <row r="5690" spans="5:31" ht="12.75">
      <c r="E5690" s="87"/>
      <c r="F5690" s="87"/>
      <c r="G5690" s="540"/>
      <c r="H5690" s="87"/>
      <c r="I5690" s="89"/>
      <c r="Q5690" s="89"/>
      <c r="R5690" s="89"/>
      <c r="S5690" s="89"/>
      <c r="T5690" s="89"/>
      <c r="U5690" s="89"/>
      <c r="V5690" s="89"/>
      <c r="W5690" s="89"/>
      <c r="X5690" s="89"/>
      <c r="Y5690" s="89"/>
      <c r="Z5690" s="89"/>
      <c r="AA5690" s="89"/>
      <c r="AB5690" s="89"/>
      <c r="AC5690" s="89"/>
      <c r="AD5690" s="89"/>
      <c r="AE5690" s="89"/>
    </row>
    <row r="5691" spans="5:31" ht="12.75">
      <c r="E5691" s="87"/>
      <c r="F5691" s="87"/>
      <c r="G5691" s="540"/>
      <c r="H5691" s="87"/>
      <c r="I5691" s="89"/>
      <c r="Q5691" s="89"/>
      <c r="R5691" s="89"/>
      <c r="S5691" s="89"/>
      <c r="T5691" s="89"/>
      <c r="U5691" s="89"/>
      <c r="V5691" s="89"/>
      <c r="W5691" s="89"/>
      <c r="X5691" s="89"/>
      <c r="Y5691" s="89"/>
      <c r="Z5691" s="89"/>
      <c r="AA5691" s="89"/>
      <c r="AB5691" s="89"/>
      <c r="AC5691" s="89"/>
      <c r="AD5691" s="89"/>
      <c r="AE5691" s="89"/>
    </row>
    <row r="5692" spans="5:31" ht="12.75">
      <c r="E5692" s="87"/>
      <c r="F5692" s="87"/>
      <c r="G5692" s="540"/>
      <c r="H5692" s="87"/>
      <c r="I5692" s="89"/>
      <c r="Q5692" s="89"/>
      <c r="R5692" s="89"/>
      <c r="S5692" s="89"/>
      <c r="T5692" s="89"/>
      <c r="U5692" s="89"/>
      <c r="V5692" s="89"/>
      <c r="W5692" s="89"/>
      <c r="X5692" s="89"/>
      <c r="Y5692" s="89"/>
      <c r="Z5692" s="89"/>
      <c r="AA5692" s="89"/>
      <c r="AB5692" s="89"/>
      <c r="AC5692" s="89"/>
      <c r="AD5692" s="89"/>
      <c r="AE5692" s="89"/>
    </row>
    <row r="5693" spans="5:31" ht="12.75">
      <c r="E5693" s="87"/>
      <c r="F5693" s="87"/>
      <c r="G5693" s="540"/>
      <c r="H5693" s="87"/>
      <c r="I5693" s="89"/>
      <c r="Q5693" s="89"/>
      <c r="R5693" s="89"/>
      <c r="S5693" s="89"/>
      <c r="T5693" s="89"/>
      <c r="U5693" s="89"/>
      <c r="V5693" s="89"/>
      <c r="W5693" s="89"/>
      <c r="X5693" s="89"/>
      <c r="Y5693" s="89"/>
      <c r="Z5693" s="89"/>
      <c r="AA5693" s="89"/>
      <c r="AB5693" s="89"/>
      <c r="AC5693" s="89"/>
      <c r="AD5693" s="89"/>
      <c r="AE5693" s="89"/>
    </row>
    <row r="5694" spans="5:31" ht="12.75">
      <c r="E5694" s="87"/>
      <c r="F5694" s="87"/>
      <c r="G5694" s="540"/>
      <c r="H5694" s="87"/>
      <c r="I5694" s="89"/>
      <c r="Q5694" s="89"/>
      <c r="R5694" s="89"/>
      <c r="S5694" s="89"/>
      <c r="T5694" s="89"/>
      <c r="U5694" s="89"/>
      <c r="V5694" s="89"/>
      <c r="W5694" s="89"/>
      <c r="X5694" s="89"/>
      <c r="Y5694" s="89"/>
      <c r="Z5694" s="89"/>
      <c r="AA5694" s="89"/>
      <c r="AB5694" s="89"/>
      <c r="AC5694" s="89"/>
      <c r="AD5694" s="89"/>
      <c r="AE5694" s="89"/>
    </row>
    <row r="5695" spans="5:31" ht="12.75">
      <c r="E5695" s="87"/>
      <c r="F5695" s="87"/>
      <c r="G5695" s="540"/>
      <c r="H5695" s="87"/>
      <c r="I5695" s="89"/>
      <c r="Q5695" s="89"/>
      <c r="R5695" s="89"/>
      <c r="S5695" s="89"/>
      <c r="T5695" s="89"/>
      <c r="U5695" s="89"/>
      <c r="V5695" s="89"/>
      <c r="W5695" s="89"/>
      <c r="X5695" s="89"/>
      <c r="Y5695" s="89"/>
      <c r="Z5695" s="89"/>
      <c r="AA5695" s="89"/>
      <c r="AB5695" s="89"/>
      <c r="AC5695" s="89"/>
      <c r="AD5695" s="89"/>
      <c r="AE5695" s="89"/>
    </row>
    <row r="5696" spans="5:31" ht="12.75">
      <c r="E5696" s="87"/>
      <c r="F5696" s="87"/>
      <c r="G5696" s="540"/>
      <c r="H5696" s="87"/>
      <c r="I5696" s="89"/>
      <c r="Q5696" s="89"/>
      <c r="R5696" s="89"/>
      <c r="S5696" s="89"/>
      <c r="T5696" s="89"/>
      <c r="U5696" s="89"/>
      <c r="V5696" s="89"/>
      <c r="W5696" s="89"/>
      <c r="X5696" s="89"/>
      <c r="Y5696" s="89"/>
      <c r="Z5696" s="89"/>
      <c r="AA5696" s="89"/>
      <c r="AB5696" s="89"/>
      <c r="AC5696" s="89"/>
      <c r="AD5696" s="89"/>
      <c r="AE5696" s="89"/>
    </row>
    <row r="5697" spans="5:31" ht="12.75">
      <c r="E5697" s="87"/>
      <c r="F5697" s="87"/>
      <c r="G5697" s="540"/>
      <c r="H5697" s="87"/>
      <c r="I5697" s="89"/>
      <c r="Q5697" s="89"/>
      <c r="R5697" s="89"/>
      <c r="S5697" s="89"/>
      <c r="T5697" s="89"/>
      <c r="U5697" s="89"/>
      <c r="V5697" s="89"/>
      <c r="W5697" s="89"/>
      <c r="X5697" s="89"/>
      <c r="Y5697" s="89"/>
      <c r="Z5697" s="89"/>
      <c r="AA5697" s="89"/>
      <c r="AB5697" s="89"/>
      <c r="AC5697" s="89"/>
      <c r="AD5697" s="89"/>
      <c r="AE5697" s="89"/>
    </row>
    <row r="5698" spans="5:31" ht="12.75">
      <c r="E5698" s="87"/>
      <c r="F5698" s="87"/>
      <c r="G5698" s="540"/>
      <c r="H5698" s="87"/>
      <c r="I5698" s="89"/>
      <c r="Q5698" s="89"/>
      <c r="R5698" s="89"/>
      <c r="S5698" s="89"/>
      <c r="T5698" s="89"/>
      <c r="U5698" s="89"/>
      <c r="V5698" s="89"/>
      <c r="W5698" s="89"/>
      <c r="X5698" s="89"/>
      <c r="Y5698" s="89"/>
      <c r="Z5698" s="89"/>
      <c r="AA5698" s="89"/>
      <c r="AB5698" s="89"/>
      <c r="AC5698" s="89"/>
      <c r="AD5698" s="89"/>
      <c r="AE5698" s="89"/>
    </row>
    <row r="5699" spans="5:31" ht="12.75">
      <c r="E5699" s="87"/>
      <c r="F5699" s="87"/>
      <c r="G5699" s="540"/>
      <c r="H5699" s="87"/>
      <c r="I5699" s="89"/>
      <c r="Q5699" s="89"/>
      <c r="R5699" s="89"/>
      <c r="S5699" s="89"/>
      <c r="T5699" s="89"/>
      <c r="U5699" s="89"/>
      <c r="V5699" s="89"/>
      <c r="W5699" s="89"/>
      <c r="X5699" s="89"/>
      <c r="Y5699" s="89"/>
      <c r="Z5699" s="89"/>
      <c r="AA5699" s="89"/>
      <c r="AB5699" s="89"/>
      <c r="AC5699" s="89"/>
      <c r="AD5699" s="89"/>
      <c r="AE5699" s="89"/>
    </row>
    <row r="5700" spans="5:31" ht="12.75">
      <c r="E5700" s="87"/>
      <c r="F5700" s="87"/>
      <c r="G5700" s="540"/>
      <c r="H5700" s="87"/>
      <c r="I5700" s="89"/>
      <c r="Q5700" s="89"/>
      <c r="R5700" s="89"/>
      <c r="S5700" s="89"/>
      <c r="T5700" s="89"/>
      <c r="U5700" s="89"/>
      <c r="V5700" s="89"/>
      <c r="W5700" s="89"/>
      <c r="X5700" s="89"/>
      <c r="Y5700" s="89"/>
      <c r="Z5700" s="89"/>
      <c r="AA5700" s="89"/>
      <c r="AB5700" s="89"/>
      <c r="AC5700" s="89"/>
      <c r="AD5700" s="89"/>
      <c r="AE5700" s="89"/>
    </row>
    <row r="5701" spans="5:31" ht="12.75">
      <c r="E5701" s="87"/>
      <c r="F5701" s="87"/>
      <c r="G5701" s="540"/>
      <c r="H5701" s="87"/>
      <c r="I5701" s="89"/>
      <c r="Q5701" s="89"/>
      <c r="R5701" s="89"/>
      <c r="S5701" s="89"/>
      <c r="T5701" s="89"/>
      <c r="U5701" s="89"/>
      <c r="V5701" s="89"/>
      <c r="W5701" s="89"/>
      <c r="X5701" s="89"/>
      <c r="Y5701" s="89"/>
      <c r="Z5701" s="89"/>
      <c r="AA5701" s="89"/>
      <c r="AB5701" s="89"/>
      <c r="AC5701" s="89"/>
      <c r="AD5701" s="89"/>
      <c r="AE5701" s="89"/>
    </row>
    <row r="5702" spans="5:31" ht="12.75">
      <c r="E5702" s="87"/>
      <c r="F5702" s="87"/>
      <c r="G5702" s="540"/>
      <c r="H5702" s="87"/>
      <c r="I5702" s="89"/>
      <c r="Q5702" s="89"/>
      <c r="R5702" s="89"/>
      <c r="S5702" s="89"/>
      <c r="T5702" s="89"/>
      <c r="U5702" s="89"/>
      <c r="V5702" s="89"/>
      <c r="W5702" s="89"/>
      <c r="X5702" s="89"/>
      <c r="Y5702" s="89"/>
      <c r="Z5702" s="89"/>
      <c r="AA5702" s="89"/>
      <c r="AB5702" s="89"/>
      <c r="AC5702" s="89"/>
      <c r="AD5702" s="89"/>
      <c r="AE5702" s="89"/>
    </row>
    <row r="5703" spans="5:31" ht="12.75">
      <c r="E5703" s="87"/>
      <c r="F5703" s="87"/>
      <c r="G5703" s="540"/>
      <c r="H5703" s="87"/>
      <c r="I5703" s="89"/>
      <c r="Q5703" s="89"/>
      <c r="R5703" s="89"/>
      <c r="S5703" s="89"/>
      <c r="T5703" s="89"/>
      <c r="U5703" s="89"/>
      <c r="V5703" s="89"/>
      <c r="W5703" s="89"/>
      <c r="X5703" s="89"/>
      <c r="Y5703" s="89"/>
      <c r="Z5703" s="89"/>
      <c r="AA5703" s="89"/>
      <c r="AB5703" s="89"/>
      <c r="AC5703" s="89"/>
      <c r="AD5703" s="89"/>
      <c r="AE5703" s="89"/>
    </row>
    <row r="5704" spans="5:31" ht="12.75">
      <c r="E5704" s="87"/>
      <c r="F5704" s="87"/>
      <c r="G5704" s="540"/>
      <c r="H5704" s="87"/>
      <c r="I5704" s="89"/>
      <c r="Q5704" s="89"/>
      <c r="R5704" s="89"/>
      <c r="S5704" s="89"/>
      <c r="T5704" s="89"/>
      <c r="U5704" s="89"/>
      <c r="V5704" s="89"/>
      <c r="W5704" s="89"/>
      <c r="X5704" s="89"/>
      <c r="Y5704" s="89"/>
      <c r="Z5704" s="89"/>
      <c r="AA5704" s="89"/>
      <c r="AB5704" s="89"/>
      <c r="AC5704" s="89"/>
      <c r="AD5704" s="89"/>
      <c r="AE5704" s="89"/>
    </row>
    <row r="5705" spans="5:31" ht="12.75">
      <c r="E5705" s="87"/>
      <c r="F5705" s="87"/>
      <c r="G5705" s="540"/>
      <c r="H5705" s="87"/>
      <c r="I5705" s="89"/>
      <c r="Q5705" s="89"/>
      <c r="R5705" s="89"/>
      <c r="S5705" s="89"/>
      <c r="T5705" s="89"/>
      <c r="U5705" s="89"/>
      <c r="V5705" s="89"/>
      <c r="W5705" s="89"/>
      <c r="X5705" s="89"/>
      <c r="Y5705" s="89"/>
      <c r="Z5705" s="89"/>
      <c r="AA5705" s="89"/>
      <c r="AB5705" s="89"/>
      <c r="AC5705" s="89"/>
      <c r="AD5705" s="89"/>
      <c r="AE5705" s="89"/>
    </row>
    <row r="5706" spans="5:31" ht="12.75">
      <c r="E5706" s="87"/>
      <c r="F5706" s="87"/>
      <c r="G5706" s="540"/>
      <c r="H5706" s="87"/>
      <c r="I5706" s="89"/>
      <c r="Q5706" s="89"/>
      <c r="R5706" s="89"/>
      <c r="S5706" s="89"/>
      <c r="T5706" s="89"/>
      <c r="U5706" s="89"/>
      <c r="V5706" s="89"/>
      <c r="W5706" s="89"/>
      <c r="X5706" s="89"/>
      <c r="Y5706" s="89"/>
      <c r="Z5706" s="89"/>
      <c r="AA5706" s="89"/>
      <c r="AB5706" s="89"/>
      <c r="AC5706" s="89"/>
      <c r="AD5706" s="89"/>
      <c r="AE5706" s="89"/>
    </row>
    <row r="5707" spans="5:31" ht="12.75">
      <c r="E5707" s="87"/>
      <c r="F5707" s="87"/>
      <c r="G5707" s="540"/>
      <c r="H5707" s="87"/>
      <c r="I5707" s="89"/>
      <c r="Q5707" s="89"/>
      <c r="R5707" s="89"/>
      <c r="S5707" s="89"/>
      <c r="T5707" s="89"/>
      <c r="U5707" s="89"/>
      <c r="V5707" s="89"/>
      <c r="W5707" s="89"/>
      <c r="X5707" s="89"/>
      <c r="Y5707" s="89"/>
      <c r="Z5707" s="89"/>
      <c r="AA5707" s="89"/>
      <c r="AB5707" s="89"/>
      <c r="AC5707" s="89"/>
      <c r="AD5707" s="89"/>
      <c r="AE5707" s="89"/>
    </row>
    <row r="5708" spans="5:31" ht="12.75">
      <c r="E5708" s="87"/>
      <c r="F5708" s="87"/>
      <c r="G5708" s="540"/>
      <c r="H5708" s="87"/>
      <c r="I5708" s="89"/>
      <c r="Q5708" s="89"/>
      <c r="R5708" s="89"/>
      <c r="S5708" s="89"/>
      <c r="T5708" s="89"/>
      <c r="U5708" s="89"/>
      <c r="V5708" s="89"/>
      <c r="W5708" s="89"/>
      <c r="X5708" s="89"/>
      <c r="Y5708" s="89"/>
      <c r="Z5708" s="89"/>
      <c r="AA5708" s="89"/>
      <c r="AB5708" s="89"/>
      <c r="AC5708" s="89"/>
      <c r="AD5708" s="89"/>
      <c r="AE5708" s="89"/>
    </row>
    <row r="5709" spans="5:31" ht="12.75">
      <c r="E5709" s="87"/>
      <c r="F5709" s="87"/>
      <c r="G5709" s="540"/>
      <c r="H5709" s="87"/>
      <c r="I5709" s="89"/>
      <c r="Q5709" s="89"/>
      <c r="R5709" s="89"/>
      <c r="S5709" s="89"/>
      <c r="T5709" s="89"/>
      <c r="U5709" s="89"/>
      <c r="V5709" s="89"/>
      <c r="W5709" s="89"/>
      <c r="X5709" s="89"/>
      <c r="Y5709" s="89"/>
      <c r="Z5709" s="89"/>
      <c r="AA5709" s="89"/>
      <c r="AB5709" s="89"/>
      <c r="AC5709" s="89"/>
      <c r="AD5709" s="89"/>
      <c r="AE5709" s="89"/>
    </row>
    <row r="5710" spans="5:31" ht="12.75">
      <c r="E5710" s="87"/>
      <c r="F5710" s="87"/>
      <c r="G5710" s="540"/>
      <c r="H5710" s="87"/>
      <c r="I5710" s="89"/>
      <c r="Q5710" s="89"/>
      <c r="R5710" s="89"/>
      <c r="S5710" s="89"/>
      <c r="T5710" s="89"/>
      <c r="U5710" s="89"/>
      <c r="V5710" s="89"/>
      <c r="W5710" s="89"/>
      <c r="X5710" s="89"/>
      <c r="Y5710" s="89"/>
      <c r="Z5710" s="89"/>
      <c r="AA5710" s="89"/>
      <c r="AB5710" s="89"/>
      <c r="AC5710" s="89"/>
      <c r="AD5710" s="89"/>
      <c r="AE5710" s="89"/>
    </row>
    <row r="5711" spans="5:31" ht="12.75">
      <c r="E5711" s="87"/>
      <c r="F5711" s="87"/>
      <c r="G5711" s="540"/>
      <c r="H5711" s="87"/>
      <c r="I5711" s="89"/>
      <c r="Q5711" s="89"/>
      <c r="R5711" s="89"/>
      <c r="S5711" s="89"/>
      <c r="T5711" s="89"/>
      <c r="U5711" s="89"/>
      <c r="V5711" s="89"/>
      <c r="W5711" s="89"/>
      <c r="X5711" s="89"/>
      <c r="Y5711" s="89"/>
      <c r="Z5711" s="89"/>
      <c r="AA5711" s="89"/>
      <c r="AB5711" s="89"/>
      <c r="AC5711" s="89"/>
      <c r="AD5711" s="89"/>
      <c r="AE5711" s="89"/>
    </row>
    <row r="5712" spans="5:31" ht="12.75">
      <c r="E5712" s="87"/>
      <c r="F5712" s="87"/>
      <c r="G5712" s="540"/>
      <c r="H5712" s="87"/>
      <c r="I5712" s="89"/>
      <c r="Q5712" s="89"/>
      <c r="R5712" s="89"/>
      <c r="S5712" s="89"/>
      <c r="T5712" s="89"/>
      <c r="U5712" s="89"/>
      <c r="V5712" s="89"/>
      <c r="W5712" s="89"/>
      <c r="X5712" s="89"/>
      <c r="Y5712" s="89"/>
      <c r="Z5712" s="89"/>
      <c r="AA5712" s="89"/>
      <c r="AB5712" s="89"/>
      <c r="AC5712" s="89"/>
      <c r="AD5712" s="89"/>
      <c r="AE5712" s="89"/>
    </row>
    <row r="5713" spans="5:31" ht="12.75">
      <c r="E5713" s="87"/>
      <c r="F5713" s="87"/>
      <c r="G5713" s="540"/>
      <c r="H5713" s="87"/>
      <c r="I5713" s="89"/>
      <c r="Q5713" s="89"/>
      <c r="R5713" s="89"/>
      <c r="S5713" s="89"/>
      <c r="T5713" s="89"/>
      <c r="U5713" s="89"/>
      <c r="V5713" s="89"/>
      <c r="W5713" s="89"/>
      <c r="X5713" s="89"/>
      <c r="Y5713" s="89"/>
      <c r="Z5713" s="89"/>
      <c r="AA5713" s="89"/>
      <c r="AB5713" s="89"/>
      <c r="AC5713" s="89"/>
      <c r="AD5713" s="89"/>
      <c r="AE5713" s="89"/>
    </row>
    <row r="5714" spans="5:31" ht="12.75">
      <c r="E5714" s="87"/>
      <c r="F5714" s="87"/>
      <c r="G5714" s="540"/>
      <c r="H5714" s="87"/>
      <c r="I5714" s="89"/>
      <c r="Q5714" s="89"/>
      <c r="R5714" s="89"/>
      <c r="S5714" s="89"/>
      <c r="T5714" s="89"/>
      <c r="U5714" s="89"/>
      <c r="V5714" s="89"/>
      <c r="W5714" s="89"/>
      <c r="X5714" s="89"/>
      <c r="Y5714" s="89"/>
      <c r="Z5714" s="89"/>
      <c r="AA5714" s="89"/>
      <c r="AB5714" s="89"/>
      <c r="AC5714" s="89"/>
      <c r="AD5714" s="89"/>
      <c r="AE5714" s="89"/>
    </row>
    <row r="5715" spans="5:31" ht="12.75">
      <c r="E5715" s="87"/>
      <c r="F5715" s="87"/>
      <c r="G5715" s="540"/>
      <c r="H5715" s="87"/>
      <c r="I5715" s="89"/>
      <c r="Q5715" s="89"/>
      <c r="R5715" s="89"/>
      <c r="S5715" s="89"/>
      <c r="T5715" s="89"/>
      <c r="U5715" s="89"/>
      <c r="V5715" s="89"/>
      <c r="W5715" s="89"/>
      <c r="X5715" s="89"/>
      <c r="Y5715" s="89"/>
      <c r="Z5715" s="89"/>
      <c r="AA5715" s="89"/>
      <c r="AB5715" s="89"/>
      <c r="AC5715" s="89"/>
      <c r="AD5715" s="89"/>
      <c r="AE5715" s="89"/>
    </row>
    <row r="5716" spans="5:31" ht="12.75">
      <c r="E5716" s="87"/>
      <c r="F5716" s="87"/>
      <c r="G5716" s="540"/>
      <c r="H5716" s="87"/>
      <c r="I5716" s="89"/>
      <c r="Q5716" s="89"/>
      <c r="R5716" s="89"/>
      <c r="S5716" s="89"/>
      <c r="T5716" s="89"/>
      <c r="U5716" s="89"/>
      <c r="V5716" s="89"/>
      <c r="W5716" s="89"/>
      <c r="X5716" s="89"/>
      <c r="Y5716" s="89"/>
      <c r="Z5716" s="89"/>
      <c r="AA5716" s="89"/>
      <c r="AB5716" s="89"/>
      <c r="AC5716" s="89"/>
      <c r="AD5716" s="89"/>
      <c r="AE5716" s="89"/>
    </row>
    <row r="5717" spans="5:31" ht="12.75">
      <c r="E5717" s="87"/>
      <c r="F5717" s="87"/>
      <c r="G5717" s="540"/>
      <c r="H5717" s="87"/>
      <c r="I5717" s="89"/>
      <c r="Q5717" s="89"/>
      <c r="R5717" s="89"/>
      <c r="S5717" s="89"/>
      <c r="T5717" s="89"/>
      <c r="U5717" s="89"/>
      <c r="V5717" s="89"/>
      <c r="W5717" s="89"/>
      <c r="X5717" s="89"/>
      <c r="Y5717" s="89"/>
      <c r="Z5717" s="89"/>
      <c r="AA5717" s="89"/>
      <c r="AB5717" s="89"/>
      <c r="AC5717" s="89"/>
      <c r="AD5717" s="89"/>
      <c r="AE5717" s="89"/>
    </row>
    <row r="5718" spans="5:31" ht="12.75">
      <c r="E5718" s="87"/>
      <c r="F5718" s="87"/>
      <c r="G5718" s="540"/>
      <c r="H5718" s="87"/>
      <c r="I5718" s="89"/>
      <c r="Q5718" s="89"/>
      <c r="R5718" s="89"/>
      <c r="S5718" s="89"/>
      <c r="T5718" s="89"/>
      <c r="U5718" s="89"/>
      <c r="V5718" s="89"/>
      <c r="W5718" s="89"/>
      <c r="X5718" s="89"/>
      <c r="Y5718" s="89"/>
      <c r="Z5718" s="89"/>
      <c r="AA5718" s="89"/>
      <c r="AB5718" s="89"/>
      <c r="AC5718" s="89"/>
      <c r="AD5718" s="89"/>
      <c r="AE5718" s="89"/>
    </row>
    <row r="5719" spans="5:31" ht="12.75">
      <c r="E5719" s="87"/>
      <c r="F5719" s="87"/>
      <c r="G5719" s="540"/>
      <c r="H5719" s="87"/>
      <c r="I5719" s="89"/>
      <c r="Q5719" s="89"/>
      <c r="R5719" s="89"/>
      <c r="S5719" s="89"/>
      <c r="T5719" s="89"/>
      <c r="U5719" s="89"/>
      <c r="V5719" s="89"/>
      <c r="W5719" s="89"/>
      <c r="X5719" s="89"/>
      <c r="Y5719" s="89"/>
      <c r="Z5719" s="89"/>
      <c r="AA5719" s="89"/>
      <c r="AB5719" s="89"/>
      <c r="AC5719" s="89"/>
      <c r="AD5719" s="89"/>
      <c r="AE5719" s="89"/>
    </row>
    <row r="5720" spans="5:31" ht="12.75">
      <c r="E5720" s="87"/>
      <c r="F5720" s="87"/>
      <c r="G5720" s="540"/>
      <c r="H5720" s="87"/>
      <c r="I5720" s="89"/>
      <c r="Q5720" s="89"/>
      <c r="R5720" s="89"/>
      <c r="S5720" s="89"/>
      <c r="T5720" s="89"/>
      <c r="U5720" s="89"/>
      <c r="V5720" s="89"/>
      <c r="W5720" s="89"/>
      <c r="X5720" s="89"/>
      <c r="Y5720" s="89"/>
      <c r="Z5720" s="89"/>
      <c r="AA5720" s="89"/>
      <c r="AB5720" s="89"/>
      <c r="AC5720" s="89"/>
      <c r="AD5720" s="89"/>
      <c r="AE5720" s="89"/>
    </row>
    <row r="5721" spans="5:31" ht="12.75">
      <c r="E5721" s="87"/>
      <c r="F5721" s="87"/>
      <c r="G5721" s="540"/>
      <c r="H5721" s="87"/>
      <c r="I5721" s="89"/>
      <c r="Q5721" s="89"/>
      <c r="R5721" s="89"/>
      <c r="S5721" s="89"/>
      <c r="T5721" s="89"/>
      <c r="U5721" s="89"/>
      <c r="V5721" s="89"/>
      <c r="W5721" s="89"/>
      <c r="X5721" s="89"/>
      <c r="Y5721" s="89"/>
      <c r="Z5721" s="89"/>
      <c r="AA5721" s="89"/>
      <c r="AB5721" s="89"/>
      <c r="AC5721" s="89"/>
      <c r="AD5721" s="89"/>
      <c r="AE5721" s="89"/>
    </row>
    <row r="5722" spans="5:31" ht="12.75">
      <c r="E5722" s="87"/>
      <c r="F5722" s="87"/>
      <c r="G5722" s="540"/>
      <c r="H5722" s="87"/>
      <c r="I5722" s="89"/>
      <c r="Q5722" s="89"/>
      <c r="R5722" s="89"/>
      <c r="S5722" s="89"/>
      <c r="T5722" s="89"/>
      <c r="U5722" s="89"/>
      <c r="V5722" s="89"/>
      <c r="W5722" s="89"/>
      <c r="X5722" s="89"/>
      <c r="Y5722" s="89"/>
      <c r="Z5722" s="89"/>
      <c r="AA5722" s="89"/>
      <c r="AB5722" s="89"/>
      <c r="AC5722" s="89"/>
      <c r="AD5722" s="89"/>
      <c r="AE5722" s="89"/>
    </row>
    <row r="5723" spans="5:31" ht="12.75">
      <c r="E5723" s="87"/>
      <c r="F5723" s="87"/>
      <c r="G5723" s="540"/>
      <c r="H5723" s="87"/>
      <c r="I5723" s="89"/>
      <c r="Q5723" s="89"/>
      <c r="R5723" s="89"/>
      <c r="S5723" s="89"/>
      <c r="T5723" s="89"/>
      <c r="U5723" s="89"/>
      <c r="V5723" s="89"/>
      <c r="W5723" s="89"/>
      <c r="X5723" s="89"/>
      <c r="Y5723" s="89"/>
      <c r="Z5723" s="89"/>
      <c r="AA5723" s="89"/>
      <c r="AB5723" s="89"/>
      <c r="AC5723" s="89"/>
      <c r="AD5723" s="89"/>
      <c r="AE5723" s="89"/>
    </row>
    <row r="5724" spans="5:31" ht="12.75">
      <c r="E5724" s="87"/>
      <c r="F5724" s="87"/>
      <c r="G5724" s="540"/>
      <c r="H5724" s="87"/>
      <c r="I5724" s="89"/>
      <c r="Q5724" s="89"/>
      <c r="R5724" s="89"/>
      <c r="S5724" s="89"/>
      <c r="T5724" s="89"/>
      <c r="U5724" s="89"/>
      <c r="V5724" s="89"/>
      <c r="W5724" s="89"/>
      <c r="X5724" s="89"/>
      <c r="Y5724" s="89"/>
      <c r="Z5724" s="89"/>
      <c r="AA5724" s="89"/>
      <c r="AB5724" s="89"/>
      <c r="AC5724" s="89"/>
      <c r="AD5724" s="89"/>
      <c r="AE5724" s="89"/>
    </row>
    <row r="5725" spans="5:31" ht="12.75">
      <c r="E5725" s="87"/>
      <c r="F5725" s="87"/>
      <c r="G5725" s="540"/>
      <c r="H5725" s="87"/>
      <c r="I5725" s="89"/>
      <c r="Q5725" s="89"/>
      <c r="R5725" s="89"/>
      <c r="S5725" s="89"/>
      <c r="T5725" s="89"/>
      <c r="U5725" s="89"/>
      <c r="V5725" s="89"/>
      <c r="W5725" s="89"/>
      <c r="X5725" s="89"/>
      <c r="Y5725" s="89"/>
      <c r="Z5725" s="89"/>
      <c r="AA5725" s="89"/>
      <c r="AB5725" s="89"/>
      <c r="AC5725" s="89"/>
      <c r="AD5725" s="89"/>
      <c r="AE5725" s="89"/>
    </row>
    <row r="5726" spans="5:31" ht="12.75">
      <c r="E5726" s="87"/>
      <c r="F5726" s="87"/>
      <c r="G5726" s="540"/>
      <c r="H5726" s="87"/>
      <c r="I5726" s="89"/>
      <c r="Q5726" s="89"/>
      <c r="R5726" s="89"/>
      <c r="S5726" s="89"/>
      <c r="T5726" s="89"/>
      <c r="U5726" s="89"/>
      <c r="V5726" s="89"/>
      <c r="W5726" s="89"/>
      <c r="X5726" s="89"/>
      <c r="Y5726" s="89"/>
      <c r="Z5726" s="89"/>
      <c r="AA5726" s="89"/>
      <c r="AB5726" s="89"/>
      <c r="AC5726" s="89"/>
      <c r="AD5726" s="89"/>
      <c r="AE5726" s="89"/>
    </row>
    <row r="5727" spans="5:31" ht="12.75">
      <c r="E5727" s="87"/>
      <c r="F5727" s="87"/>
      <c r="G5727" s="540"/>
      <c r="H5727" s="87"/>
      <c r="I5727" s="89"/>
      <c r="Q5727" s="89"/>
      <c r="R5727" s="89"/>
      <c r="S5727" s="89"/>
      <c r="T5727" s="89"/>
      <c r="U5727" s="89"/>
      <c r="V5727" s="89"/>
      <c r="W5727" s="89"/>
      <c r="X5727" s="89"/>
      <c r="Y5727" s="89"/>
      <c r="Z5727" s="89"/>
      <c r="AA5727" s="89"/>
      <c r="AB5727" s="89"/>
      <c r="AC5727" s="89"/>
      <c r="AD5727" s="89"/>
      <c r="AE5727" s="89"/>
    </row>
    <row r="5728" spans="5:31" ht="12.75">
      <c r="E5728" s="87"/>
      <c r="F5728" s="87"/>
      <c r="G5728" s="540"/>
      <c r="H5728" s="87"/>
      <c r="I5728" s="89"/>
      <c r="Q5728" s="89"/>
      <c r="R5728" s="89"/>
      <c r="S5728" s="89"/>
      <c r="T5728" s="89"/>
      <c r="U5728" s="89"/>
      <c r="V5728" s="89"/>
      <c r="W5728" s="89"/>
      <c r="X5728" s="89"/>
      <c r="Y5728" s="89"/>
      <c r="Z5728" s="89"/>
      <c r="AA5728" s="89"/>
      <c r="AB5728" s="89"/>
      <c r="AC5728" s="89"/>
      <c r="AD5728" s="89"/>
      <c r="AE5728" s="89"/>
    </row>
    <row r="5729" spans="5:31" ht="12.75">
      <c r="E5729" s="87"/>
      <c r="F5729" s="87"/>
      <c r="G5729" s="540"/>
      <c r="H5729" s="87"/>
      <c r="I5729" s="89"/>
      <c r="Q5729" s="89"/>
      <c r="R5729" s="89"/>
      <c r="S5729" s="89"/>
      <c r="T5729" s="89"/>
      <c r="U5729" s="89"/>
      <c r="V5729" s="89"/>
      <c r="W5729" s="89"/>
      <c r="X5729" s="89"/>
      <c r="Y5729" s="89"/>
      <c r="Z5729" s="89"/>
      <c r="AA5729" s="89"/>
      <c r="AB5729" s="89"/>
      <c r="AC5729" s="89"/>
      <c r="AD5729" s="89"/>
      <c r="AE5729" s="89"/>
    </row>
    <row r="5730" spans="5:31" ht="12.75">
      <c r="E5730" s="87"/>
      <c r="F5730" s="87"/>
      <c r="G5730" s="540"/>
      <c r="H5730" s="87"/>
      <c r="I5730" s="89"/>
      <c r="Q5730" s="89"/>
      <c r="R5730" s="89"/>
      <c r="S5730" s="89"/>
      <c r="T5730" s="89"/>
      <c r="U5730" s="89"/>
      <c r="V5730" s="89"/>
      <c r="W5730" s="89"/>
      <c r="X5730" s="89"/>
      <c r="Y5730" s="89"/>
      <c r="Z5730" s="89"/>
      <c r="AA5730" s="89"/>
      <c r="AB5730" s="89"/>
      <c r="AC5730" s="89"/>
      <c r="AD5730" s="89"/>
      <c r="AE5730" s="89"/>
    </row>
    <row r="5731" spans="5:31" ht="12.75">
      <c r="E5731" s="87"/>
      <c r="F5731" s="87"/>
      <c r="G5731" s="540"/>
      <c r="H5731" s="87"/>
      <c r="I5731" s="89"/>
      <c r="Q5731" s="89"/>
      <c r="R5731" s="89"/>
      <c r="S5731" s="89"/>
      <c r="T5731" s="89"/>
      <c r="U5731" s="89"/>
      <c r="V5731" s="89"/>
      <c r="W5731" s="89"/>
      <c r="X5731" s="89"/>
      <c r="Y5731" s="89"/>
      <c r="Z5731" s="89"/>
      <c r="AA5731" s="89"/>
      <c r="AB5731" s="89"/>
      <c r="AC5731" s="89"/>
      <c r="AD5731" s="89"/>
      <c r="AE5731" s="89"/>
    </row>
    <row r="5732" spans="5:31" ht="12.75">
      <c r="E5732" s="87"/>
      <c r="F5732" s="87"/>
      <c r="G5732" s="540"/>
      <c r="H5732" s="87"/>
      <c r="I5732" s="89"/>
      <c r="Q5732" s="89"/>
      <c r="R5732" s="89"/>
      <c r="S5732" s="89"/>
      <c r="T5732" s="89"/>
      <c r="U5732" s="89"/>
      <c r="V5732" s="89"/>
      <c r="W5732" s="89"/>
      <c r="X5732" s="89"/>
      <c r="Y5732" s="89"/>
      <c r="Z5732" s="89"/>
      <c r="AA5732" s="89"/>
      <c r="AB5732" s="89"/>
      <c r="AC5732" s="89"/>
      <c r="AD5732" s="89"/>
      <c r="AE5732" s="89"/>
    </row>
    <row r="5733" spans="5:31" ht="12.75">
      <c r="E5733" s="87"/>
      <c r="F5733" s="87"/>
      <c r="G5733" s="540"/>
      <c r="H5733" s="87"/>
      <c r="I5733" s="89"/>
      <c r="Q5733" s="89"/>
      <c r="R5733" s="89"/>
      <c r="S5733" s="89"/>
      <c r="T5733" s="89"/>
      <c r="U5733" s="89"/>
      <c r="V5733" s="89"/>
      <c r="W5733" s="89"/>
      <c r="X5733" s="89"/>
      <c r="Y5733" s="89"/>
      <c r="Z5733" s="89"/>
      <c r="AA5733" s="89"/>
      <c r="AB5733" s="89"/>
      <c r="AC5733" s="89"/>
      <c r="AD5733" s="89"/>
      <c r="AE5733" s="89"/>
    </row>
    <row r="5734" spans="5:31" ht="12.75">
      <c r="E5734" s="87"/>
      <c r="F5734" s="87"/>
      <c r="G5734" s="540"/>
      <c r="H5734" s="87"/>
      <c r="I5734" s="89"/>
      <c r="Q5734" s="89"/>
      <c r="R5734" s="89"/>
      <c r="S5734" s="89"/>
      <c r="T5734" s="89"/>
      <c r="U5734" s="89"/>
      <c r="V5734" s="89"/>
      <c r="W5734" s="89"/>
      <c r="X5734" s="89"/>
      <c r="Y5734" s="89"/>
      <c r="Z5734" s="89"/>
      <c r="AA5734" s="89"/>
      <c r="AB5734" s="89"/>
      <c r="AC5734" s="89"/>
      <c r="AD5734" s="89"/>
      <c r="AE5734" s="89"/>
    </row>
    <row r="5735" spans="5:31" ht="12.75">
      <c r="E5735" s="87"/>
      <c r="F5735" s="87"/>
      <c r="G5735" s="540"/>
      <c r="H5735" s="87"/>
      <c r="I5735" s="89"/>
      <c r="Q5735" s="89"/>
      <c r="R5735" s="89"/>
      <c r="S5735" s="89"/>
      <c r="T5735" s="89"/>
      <c r="U5735" s="89"/>
      <c r="V5735" s="89"/>
      <c r="W5735" s="89"/>
      <c r="X5735" s="89"/>
      <c r="Y5735" s="89"/>
      <c r="Z5735" s="89"/>
      <c r="AA5735" s="89"/>
      <c r="AB5735" s="89"/>
      <c r="AC5735" s="89"/>
      <c r="AD5735" s="89"/>
      <c r="AE5735" s="89"/>
    </row>
    <row r="5736" spans="5:31" ht="12.75">
      <c r="E5736" s="87"/>
      <c r="F5736" s="87"/>
      <c r="G5736" s="540"/>
      <c r="H5736" s="87"/>
      <c r="I5736" s="89"/>
      <c r="Q5736" s="89"/>
      <c r="R5736" s="89"/>
      <c r="S5736" s="89"/>
      <c r="T5736" s="89"/>
      <c r="U5736" s="89"/>
      <c r="V5736" s="89"/>
      <c r="W5736" s="89"/>
      <c r="X5736" s="89"/>
      <c r="Y5736" s="89"/>
      <c r="Z5736" s="89"/>
      <c r="AA5736" s="89"/>
      <c r="AB5736" s="89"/>
      <c r="AC5736" s="89"/>
      <c r="AD5736" s="89"/>
      <c r="AE5736" s="89"/>
    </row>
    <row r="5737" spans="5:31" ht="12.75">
      <c r="E5737" s="87"/>
      <c r="F5737" s="87"/>
      <c r="G5737" s="540"/>
      <c r="H5737" s="87"/>
      <c r="I5737" s="89"/>
      <c r="Q5737" s="89"/>
      <c r="R5737" s="89"/>
      <c r="S5737" s="89"/>
      <c r="T5737" s="89"/>
      <c r="U5737" s="89"/>
      <c r="V5737" s="89"/>
      <c r="W5737" s="89"/>
      <c r="X5737" s="89"/>
      <c r="Y5737" s="89"/>
      <c r="Z5737" s="89"/>
      <c r="AA5737" s="89"/>
      <c r="AB5737" s="89"/>
      <c r="AC5737" s="89"/>
      <c r="AD5737" s="89"/>
      <c r="AE5737" s="89"/>
    </row>
    <row r="5738" spans="5:31" ht="12.75">
      <c r="E5738" s="87"/>
      <c r="F5738" s="87"/>
      <c r="G5738" s="540"/>
      <c r="H5738" s="87"/>
      <c r="I5738" s="89"/>
      <c r="Q5738" s="89"/>
      <c r="R5738" s="89"/>
      <c r="S5738" s="89"/>
      <c r="T5738" s="89"/>
      <c r="U5738" s="89"/>
      <c r="V5738" s="89"/>
      <c r="W5738" s="89"/>
      <c r="X5738" s="89"/>
      <c r="Y5738" s="89"/>
      <c r="Z5738" s="89"/>
      <c r="AA5738" s="89"/>
      <c r="AB5738" s="89"/>
      <c r="AC5738" s="89"/>
      <c r="AD5738" s="89"/>
      <c r="AE5738" s="89"/>
    </row>
    <row r="5739" spans="5:31" ht="12.75">
      <c r="E5739" s="87"/>
      <c r="F5739" s="87"/>
      <c r="G5739" s="540"/>
      <c r="H5739" s="87"/>
      <c r="I5739" s="89"/>
      <c r="Q5739" s="89"/>
      <c r="R5739" s="89"/>
      <c r="S5739" s="89"/>
      <c r="T5739" s="89"/>
      <c r="U5739" s="89"/>
      <c r="V5739" s="89"/>
      <c r="W5739" s="89"/>
      <c r="X5739" s="89"/>
      <c r="Y5739" s="89"/>
      <c r="Z5739" s="89"/>
      <c r="AA5739" s="89"/>
      <c r="AB5739" s="89"/>
      <c r="AC5739" s="89"/>
      <c r="AD5739" s="89"/>
      <c r="AE5739" s="89"/>
    </row>
    <row r="5740" spans="5:31" ht="12.75">
      <c r="E5740" s="87"/>
      <c r="F5740" s="87"/>
      <c r="G5740" s="540"/>
      <c r="H5740" s="87"/>
      <c r="I5740" s="89"/>
      <c r="Q5740" s="89"/>
      <c r="R5740" s="89"/>
      <c r="S5740" s="89"/>
      <c r="T5740" s="89"/>
      <c r="U5740" s="89"/>
      <c r="V5740" s="89"/>
      <c r="W5740" s="89"/>
      <c r="X5740" s="89"/>
      <c r="Y5740" s="89"/>
      <c r="Z5740" s="89"/>
      <c r="AA5740" s="89"/>
      <c r="AB5740" s="89"/>
      <c r="AC5740" s="89"/>
      <c r="AD5740" s="89"/>
      <c r="AE5740" s="89"/>
    </row>
    <row r="5741" spans="5:31" ht="12.75">
      <c r="E5741" s="87"/>
      <c r="F5741" s="87"/>
      <c r="G5741" s="540"/>
      <c r="H5741" s="87"/>
      <c r="I5741" s="89"/>
      <c r="Q5741" s="89"/>
      <c r="R5741" s="89"/>
      <c r="S5741" s="89"/>
      <c r="T5741" s="89"/>
      <c r="U5741" s="89"/>
      <c r="V5741" s="89"/>
      <c r="W5741" s="89"/>
      <c r="X5741" s="89"/>
      <c r="Y5741" s="89"/>
      <c r="Z5741" s="89"/>
      <c r="AA5741" s="89"/>
      <c r="AB5741" s="89"/>
      <c r="AC5741" s="89"/>
      <c r="AD5741" s="89"/>
      <c r="AE5741" s="89"/>
    </row>
    <row r="5742" spans="5:31" ht="12.75">
      <c r="E5742" s="87"/>
      <c r="F5742" s="87"/>
      <c r="G5742" s="540"/>
      <c r="H5742" s="87"/>
      <c r="I5742" s="89"/>
      <c r="Q5742" s="89"/>
      <c r="R5742" s="89"/>
      <c r="S5742" s="89"/>
      <c r="T5742" s="89"/>
      <c r="U5742" s="89"/>
      <c r="V5742" s="89"/>
      <c r="W5742" s="89"/>
      <c r="X5742" s="89"/>
      <c r="Y5742" s="89"/>
      <c r="Z5742" s="89"/>
      <c r="AA5742" s="89"/>
      <c r="AB5742" s="89"/>
      <c r="AC5742" s="89"/>
      <c r="AD5742" s="89"/>
      <c r="AE5742" s="89"/>
    </row>
    <row r="5743" spans="5:31" ht="12.75">
      <c r="E5743" s="87"/>
      <c r="F5743" s="87"/>
      <c r="G5743" s="540"/>
      <c r="H5743" s="87"/>
      <c r="I5743" s="89"/>
      <c r="Q5743" s="89"/>
      <c r="R5743" s="89"/>
      <c r="S5743" s="89"/>
      <c r="T5743" s="89"/>
      <c r="U5743" s="89"/>
      <c r="V5743" s="89"/>
      <c r="W5743" s="89"/>
      <c r="X5743" s="89"/>
      <c r="Y5743" s="89"/>
      <c r="Z5743" s="89"/>
      <c r="AA5743" s="89"/>
      <c r="AB5743" s="89"/>
      <c r="AC5743" s="89"/>
      <c r="AD5743" s="89"/>
      <c r="AE5743" s="89"/>
    </row>
    <row r="5744" spans="5:31" ht="12.75">
      <c r="E5744" s="87"/>
      <c r="F5744" s="87"/>
      <c r="G5744" s="540"/>
      <c r="H5744" s="87"/>
      <c r="I5744" s="89"/>
      <c r="Q5744" s="89"/>
      <c r="R5744" s="89"/>
      <c r="S5744" s="89"/>
      <c r="T5744" s="89"/>
      <c r="U5744" s="89"/>
      <c r="V5744" s="89"/>
      <c r="W5744" s="89"/>
      <c r="X5744" s="89"/>
      <c r="Y5744" s="89"/>
      <c r="Z5744" s="89"/>
      <c r="AA5744" s="89"/>
      <c r="AB5744" s="89"/>
      <c r="AC5744" s="89"/>
      <c r="AD5744" s="89"/>
      <c r="AE5744" s="89"/>
    </row>
    <row r="5745" spans="5:31" ht="12.75">
      <c r="E5745" s="87"/>
      <c r="F5745" s="87"/>
      <c r="G5745" s="540"/>
      <c r="H5745" s="87"/>
      <c r="I5745" s="89"/>
      <c r="Q5745" s="89"/>
      <c r="R5745" s="89"/>
      <c r="S5745" s="89"/>
      <c r="T5745" s="89"/>
      <c r="U5745" s="89"/>
      <c r="V5745" s="89"/>
      <c r="W5745" s="89"/>
      <c r="X5745" s="89"/>
      <c r="Y5745" s="89"/>
      <c r="Z5745" s="89"/>
      <c r="AA5745" s="89"/>
      <c r="AB5745" s="89"/>
      <c r="AC5745" s="89"/>
      <c r="AD5745" s="89"/>
      <c r="AE5745" s="89"/>
    </row>
    <row r="5746" spans="5:31" ht="12.75">
      <c r="E5746" s="87"/>
      <c r="F5746" s="87"/>
      <c r="G5746" s="540"/>
      <c r="H5746" s="87"/>
      <c r="I5746" s="89"/>
      <c r="Q5746" s="89"/>
      <c r="R5746" s="89"/>
      <c r="S5746" s="89"/>
      <c r="T5746" s="89"/>
      <c r="U5746" s="89"/>
      <c r="V5746" s="89"/>
      <c r="W5746" s="89"/>
      <c r="X5746" s="89"/>
      <c r="Y5746" s="89"/>
      <c r="Z5746" s="89"/>
      <c r="AA5746" s="89"/>
      <c r="AB5746" s="89"/>
      <c r="AC5746" s="89"/>
      <c r="AD5746" s="89"/>
      <c r="AE5746" s="89"/>
    </row>
    <row r="5747" spans="5:31" ht="12.75">
      <c r="E5747" s="87"/>
      <c r="F5747" s="87"/>
      <c r="G5747" s="540"/>
      <c r="H5747" s="87"/>
      <c r="I5747" s="89"/>
      <c r="Q5747" s="89"/>
      <c r="R5747" s="89"/>
      <c r="S5747" s="89"/>
      <c r="T5747" s="89"/>
      <c r="U5747" s="89"/>
      <c r="V5747" s="89"/>
      <c r="W5747" s="89"/>
      <c r="X5747" s="89"/>
      <c r="Y5747" s="89"/>
      <c r="Z5747" s="89"/>
      <c r="AA5747" s="89"/>
      <c r="AB5747" s="89"/>
      <c r="AC5747" s="89"/>
      <c r="AD5747" s="89"/>
      <c r="AE5747" s="89"/>
    </row>
    <row r="5748" spans="5:31" ht="12.75">
      <c r="E5748" s="87"/>
      <c r="F5748" s="87"/>
      <c r="G5748" s="540"/>
      <c r="H5748" s="87"/>
      <c r="I5748" s="89"/>
      <c r="Q5748" s="89"/>
      <c r="R5748" s="89"/>
      <c r="S5748" s="89"/>
      <c r="T5748" s="89"/>
      <c r="U5748" s="89"/>
      <c r="V5748" s="89"/>
      <c r="W5748" s="89"/>
      <c r="X5748" s="89"/>
      <c r="Y5748" s="89"/>
      <c r="Z5748" s="89"/>
      <c r="AA5748" s="89"/>
      <c r="AB5748" s="89"/>
      <c r="AC5748" s="89"/>
      <c r="AD5748" s="89"/>
      <c r="AE5748" s="89"/>
    </row>
    <row r="5749" spans="5:31" ht="12.75">
      <c r="E5749" s="87"/>
      <c r="F5749" s="87"/>
      <c r="G5749" s="540"/>
      <c r="H5749" s="87"/>
      <c r="I5749" s="89"/>
      <c r="Q5749" s="89"/>
      <c r="R5749" s="89"/>
      <c r="S5749" s="89"/>
      <c r="T5749" s="89"/>
      <c r="U5749" s="89"/>
      <c r="V5749" s="89"/>
      <c r="W5749" s="89"/>
      <c r="X5749" s="89"/>
      <c r="Y5749" s="89"/>
      <c r="Z5749" s="89"/>
      <c r="AA5749" s="89"/>
      <c r="AB5749" s="89"/>
      <c r="AC5749" s="89"/>
      <c r="AD5749" s="89"/>
      <c r="AE5749" s="89"/>
    </row>
    <row r="5750" spans="5:31" ht="12.75">
      <c r="E5750" s="87"/>
      <c r="F5750" s="87"/>
      <c r="G5750" s="540"/>
      <c r="H5750" s="87"/>
      <c r="I5750" s="89"/>
      <c r="Q5750" s="89"/>
      <c r="R5750" s="89"/>
      <c r="S5750" s="89"/>
      <c r="T5750" s="89"/>
      <c r="U5750" s="89"/>
      <c r="V5750" s="89"/>
      <c r="W5750" s="89"/>
      <c r="X5750" s="89"/>
      <c r="Y5750" s="89"/>
      <c r="Z5750" s="89"/>
      <c r="AA5750" s="89"/>
      <c r="AB5750" s="89"/>
      <c r="AC5750" s="89"/>
      <c r="AD5750" s="89"/>
      <c r="AE5750" s="89"/>
    </row>
    <row r="5751" spans="5:31" ht="12.75">
      <c r="E5751" s="87"/>
      <c r="F5751" s="87"/>
      <c r="G5751" s="540"/>
      <c r="H5751" s="87"/>
      <c r="I5751" s="89"/>
      <c r="Q5751" s="89"/>
      <c r="R5751" s="89"/>
      <c r="S5751" s="89"/>
      <c r="T5751" s="89"/>
      <c r="U5751" s="89"/>
      <c r="V5751" s="89"/>
      <c r="W5751" s="89"/>
      <c r="X5751" s="89"/>
      <c r="Y5751" s="89"/>
      <c r="Z5751" s="89"/>
      <c r="AA5751" s="89"/>
      <c r="AB5751" s="89"/>
      <c r="AC5751" s="89"/>
      <c r="AD5751" s="89"/>
      <c r="AE5751" s="89"/>
    </row>
    <row r="5752" spans="5:31" ht="12.75">
      <c r="E5752" s="87"/>
      <c r="F5752" s="87"/>
      <c r="G5752" s="540"/>
      <c r="H5752" s="87"/>
      <c r="I5752" s="89"/>
      <c r="Q5752" s="89"/>
      <c r="R5752" s="89"/>
      <c r="S5752" s="89"/>
      <c r="T5752" s="89"/>
      <c r="U5752" s="89"/>
      <c r="V5752" s="89"/>
      <c r="W5752" s="89"/>
      <c r="X5752" s="89"/>
      <c r="Y5752" s="89"/>
      <c r="Z5752" s="89"/>
      <c r="AA5752" s="89"/>
      <c r="AB5752" s="89"/>
      <c r="AC5752" s="89"/>
      <c r="AD5752" s="89"/>
      <c r="AE5752" s="89"/>
    </row>
    <row r="5753" spans="5:31" ht="12.75">
      <c r="E5753" s="87"/>
      <c r="F5753" s="87"/>
      <c r="G5753" s="540"/>
      <c r="H5753" s="87"/>
      <c r="I5753" s="89"/>
      <c r="Q5753" s="89"/>
      <c r="R5753" s="89"/>
      <c r="S5753" s="89"/>
      <c r="T5753" s="89"/>
      <c r="U5753" s="89"/>
      <c r="V5753" s="89"/>
      <c r="W5753" s="89"/>
      <c r="X5753" s="89"/>
      <c r="Y5753" s="89"/>
      <c r="Z5753" s="89"/>
      <c r="AA5753" s="89"/>
      <c r="AB5753" s="89"/>
      <c r="AC5753" s="89"/>
      <c r="AD5753" s="89"/>
      <c r="AE5753" s="89"/>
    </row>
    <row r="5754" spans="5:31" ht="12.75">
      <c r="E5754" s="87"/>
      <c r="F5754" s="87"/>
      <c r="G5754" s="540"/>
      <c r="H5754" s="87"/>
      <c r="I5754" s="89"/>
      <c r="Q5754" s="89"/>
      <c r="R5754" s="89"/>
      <c r="S5754" s="89"/>
      <c r="T5754" s="89"/>
      <c r="U5754" s="89"/>
      <c r="V5754" s="89"/>
      <c r="W5754" s="89"/>
      <c r="X5754" s="89"/>
      <c r="Y5754" s="89"/>
      <c r="Z5754" s="89"/>
      <c r="AA5754" s="89"/>
      <c r="AB5754" s="89"/>
      <c r="AC5754" s="89"/>
      <c r="AD5754" s="89"/>
      <c r="AE5754" s="89"/>
    </row>
    <row r="5755" spans="5:31" ht="12.75">
      <c r="E5755" s="87"/>
      <c r="F5755" s="87"/>
      <c r="G5755" s="540"/>
      <c r="H5755" s="87"/>
      <c r="I5755" s="89"/>
      <c r="Q5755" s="89"/>
      <c r="R5755" s="89"/>
      <c r="S5755" s="89"/>
      <c r="T5755" s="89"/>
      <c r="U5755" s="89"/>
      <c r="V5755" s="89"/>
      <c r="W5755" s="89"/>
      <c r="X5755" s="89"/>
      <c r="Y5755" s="89"/>
      <c r="Z5755" s="89"/>
      <c r="AA5755" s="89"/>
      <c r="AB5755" s="89"/>
      <c r="AC5755" s="89"/>
      <c r="AD5755" s="89"/>
      <c r="AE5755" s="89"/>
    </row>
    <row r="5756" spans="5:31" ht="12.75">
      <c r="E5756" s="87"/>
      <c r="F5756" s="87"/>
      <c r="G5756" s="540"/>
      <c r="H5756" s="87"/>
      <c r="I5756" s="89"/>
      <c r="Q5756" s="89"/>
      <c r="R5756" s="89"/>
      <c r="S5756" s="89"/>
      <c r="T5756" s="89"/>
      <c r="U5756" s="89"/>
      <c r="V5756" s="89"/>
      <c r="W5756" s="89"/>
      <c r="X5756" s="89"/>
      <c r="Y5756" s="89"/>
      <c r="Z5756" s="89"/>
      <c r="AA5756" s="89"/>
      <c r="AB5756" s="89"/>
      <c r="AC5756" s="89"/>
      <c r="AD5756" s="89"/>
      <c r="AE5756" s="89"/>
    </row>
    <row r="5757" spans="5:31" ht="12.75">
      <c r="E5757" s="87"/>
      <c r="F5757" s="87"/>
      <c r="G5757" s="540"/>
      <c r="H5757" s="87"/>
      <c r="I5757" s="89"/>
      <c r="Q5757" s="89"/>
      <c r="R5757" s="89"/>
      <c r="S5757" s="89"/>
      <c r="T5757" s="89"/>
      <c r="U5757" s="89"/>
      <c r="V5757" s="89"/>
      <c r="W5757" s="89"/>
      <c r="X5757" s="89"/>
      <c r="Y5757" s="89"/>
      <c r="Z5757" s="89"/>
      <c r="AA5757" s="89"/>
      <c r="AB5757" s="89"/>
      <c r="AC5757" s="89"/>
      <c r="AD5757" s="89"/>
      <c r="AE5757" s="89"/>
    </row>
    <row r="5758" spans="5:31" ht="12.75">
      <c r="E5758" s="87"/>
      <c r="F5758" s="87"/>
      <c r="G5758" s="540"/>
      <c r="H5758" s="87"/>
      <c r="I5758" s="89"/>
      <c r="Q5758" s="89"/>
      <c r="R5758" s="89"/>
      <c r="S5758" s="89"/>
      <c r="T5758" s="89"/>
      <c r="U5758" s="89"/>
      <c r="V5758" s="89"/>
      <c r="W5758" s="89"/>
      <c r="X5758" s="89"/>
      <c r="Y5758" s="89"/>
      <c r="Z5758" s="89"/>
      <c r="AA5758" s="89"/>
      <c r="AB5758" s="89"/>
      <c r="AC5758" s="89"/>
      <c r="AD5758" s="89"/>
      <c r="AE5758" s="89"/>
    </row>
    <row r="5759" spans="5:31" ht="12.75">
      <c r="E5759" s="87"/>
      <c r="F5759" s="87"/>
      <c r="G5759" s="540"/>
      <c r="H5759" s="87"/>
      <c r="I5759" s="89"/>
      <c r="Q5759" s="89"/>
      <c r="R5759" s="89"/>
      <c r="S5759" s="89"/>
      <c r="T5759" s="89"/>
      <c r="U5759" s="89"/>
      <c r="V5759" s="89"/>
      <c r="W5759" s="89"/>
      <c r="X5759" s="89"/>
      <c r="Y5759" s="89"/>
      <c r="Z5759" s="89"/>
      <c r="AA5759" s="89"/>
      <c r="AB5759" s="89"/>
      <c r="AC5759" s="89"/>
      <c r="AD5759" s="89"/>
      <c r="AE5759" s="89"/>
    </row>
    <row r="5760" spans="5:31" ht="12.75">
      <c r="E5760" s="87"/>
      <c r="F5760" s="87"/>
      <c r="G5760" s="540"/>
      <c r="H5760" s="87"/>
      <c r="I5760" s="89"/>
      <c r="Q5760" s="89"/>
      <c r="R5760" s="89"/>
      <c r="S5760" s="89"/>
      <c r="T5760" s="89"/>
      <c r="U5760" s="89"/>
      <c r="V5760" s="89"/>
      <c r="W5760" s="89"/>
      <c r="X5760" s="89"/>
      <c r="Y5760" s="89"/>
      <c r="Z5760" s="89"/>
      <c r="AA5760" s="89"/>
      <c r="AB5760" s="89"/>
      <c r="AC5760" s="89"/>
      <c r="AD5760" s="89"/>
      <c r="AE5760" s="89"/>
    </row>
    <row r="5761" spans="5:31" ht="12.75">
      <c r="E5761" s="87"/>
      <c r="F5761" s="87"/>
      <c r="G5761" s="540"/>
      <c r="H5761" s="87"/>
      <c r="I5761" s="89"/>
      <c r="Q5761" s="89"/>
      <c r="R5761" s="89"/>
      <c r="S5761" s="89"/>
      <c r="T5761" s="89"/>
      <c r="U5761" s="89"/>
      <c r="V5761" s="89"/>
      <c r="W5761" s="89"/>
      <c r="X5761" s="89"/>
      <c r="Y5761" s="89"/>
      <c r="Z5761" s="89"/>
      <c r="AA5761" s="89"/>
      <c r="AB5761" s="89"/>
      <c r="AC5761" s="89"/>
      <c r="AD5761" s="89"/>
      <c r="AE5761" s="89"/>
    </row>
    <row r="5762" spans="5:31" ht="12.75">
      <c r="E5762" s="87"/>
      <c r="F5762" s="87"/>
      <c r="G5762" s="540"/>
      <c r="H5762" s="87"/>
      <c r="I5762" s="89"/>
      <c r="Q5762" s="89"/>
      <c r="R5762" s="89"/>
      <c r="S5762" s="89"/>
      <c r="T5762" s="89"/>
      <c r="U5762" s="89"/>
      <c r="V5762" s="89"/>
      <c r="W5762" s="89"/>
      <c r="X5762" s="89"/>
      <c r="Y5762" s="89"/>
      <c r="Z5762" s="89"/>
      <c r="AA5762" s="89"/>
      <c r="AB5762" s="89"/>
      <c r="AC5762" s="89"/>
      <c r="AD5762" s="89"/>
      <c r="AE5762" s="89"/>
    </row>
    <row r="5763" spans="5:31" ht="12.75">
      <c r="E5763" s="87"/>
      <c r="F5763" s="87"/>
      <c r="G5763" s="540"/>
      <c r="H5763" s="87"/>
      <c r="I5763" s="89"/>
      <c r="Q5763" s="89"/>
      <c r="R5763" s="89"/>
      <c r="S5763" s="89"/>
      <c r="T5763" s="89"/>
      <c r="U5763" s="89"/>
      <c r="V5763" s="89"/>
      <c r="W5763" s="89"/>
      <c r="X5763" s="89"/>
      <c r="Y5763" s="89"/>
      <c r="Z5763" s="89"/>
      <c r="AA5763" s="89"/>
      <c r="AB5763" s="89"/>
      <c r="AC5763" s="89"/>
      <c r="AD5763" s="89"/>
      <c r="AE5763" s="89"/>
    </row>
    <row r="5764" spans="5:31" ht="12.75">
      <c r="E5764" s="87"/>
      <c r="F5764" s="87"/>
      <c r="G5764" s="540"/>
      <c r="H5764" s="87"/>
      <c r="I5764" s="89"/>
      <c r="Q5764" s="89"/>
      <c r="R5764" s="89"/>
      <c r="S5764" s="89"/>
      <c r="T5764" s="89"/>
      <c r="U5764" s="89"/>
      <c r="V5764" s="89"/>
      <c r="W5764" s="89"/>
      <c r="X5764" s="89"/>
      <c r="Y5764" s="89"/>
      <c r="Z5764" s="89"/>
      <c r="AA5764" s="89"/>
      <c r="AB5764" s="89"/>
      <c r="AC5764" s="89"/>
      <c r="AD5764" s="89"/>
      <c r="AE5764" s="89"/>
    </row>
    <row r="5765" spans="5:31" ht="12.75">
      <c r="E5765" s="87"/>
      <c r="F5765" s="87"/>
      <c r="G5765" s="540"/>
      <c r="H5765" s="87"/>
      <c r="I5765" s="89"/>
      <c r="Q5765" s="89"/>
      <c r="R5765" s="89"/>
      <c r="S5765" s="89"/>
      <c r="T5765" s="89"/>
      <c r="U5765" s="89"/>
      <c r="V5765" s="89"/>
      <c r="W5765" s="89"/>
      <c r="X5765" s="89"/>
      <c r="Y5765" s="89"/>
      <c r="Z5765" s="89"/>
      <c r="AA5765" s="89"/>
      <c r="AB5765" s="89"/>
      <c r="AC5765" s="89"/>
      <c r="AD5765" s="89"/>
      <c r="AE5765" s="89"/>
    </row>
    <row r="5766" spans="5:31" ht="12.75">
      <c r="E5766" s="87"/>
      <c r="F5766" s="87"/>
      <c r="G5766" s="540"/>
      <c r="H5766" s="87"/>
      <c r="I5766" s="89"/>
      <c r="Q5766" s="89"/>
      <c r="R5766" s="89"/>
      <c r="S5766" s="89"/>
      <c r="T5766" s="89"/>
      <c r="U5766" s="89"/>
      <c r="V5766" s="89"/>
      <c r="W5766" s="89"/>
      <c r="X5766" s="89"/>
      <c r="Y5766" s="89"/>
      <c r="Z5766" s="89"/>
      <c r="AA5766" s="89"/>
      <c r="AB5766" s="89"/>
      <c r="AC5766" s="89"/>
      <c r="AD5766" s="89"/>
      <c r="AE5766" s="89"/>
    </row>
    <row r="5767" spans="5:31" ht="12.75">
      <c r="E5767" s="87"/>
      <c r="F5767" s="87"/>
      <c r="G5767" s="540"/>
      <c r="H5767" s="87"/>
      <c r="I5767" s="89"/>
      <c r="Q5767" s="89"/>
      <c r="R5767" s="89"/>
      <c r="S5767" s="89"/>
      <c r="T5767" s="89"/>
      <c r="U5767" s="89"/>
      <c r="V5767" s="89"/>
      <c r="W5767" s="89"/>
      <c r="X5767" s="89"/>
      <c r="Y5767" s="89"/>
      <c r="Z5767" s="89"/>
      <c r="AA5767" s="89"/>
      <c r="AB5767" s="89"/>
      <c r="AC5767" s="89"/>
      <c r="AD5767" s="89"/>
      <c r="AE5767" s="89"/>
    </row>
    <row r="5768" spans="5:31" ht="12.75">
      <c r="E5768" s="87"/>
      <c r="F5768" s="87"/>
      <c r="G5768" s="540"/>
      <c r="H5768" s="87"/>
      <c r="I5768" s="89"/>
      <c r="Q5768" s="89"/>
      <c r="R5768" s="89"/>
      <c r="S5768" s="89"/>
      <c r="T5768" s="89"/>
      <c r="U5768" s="89"/>
      <c r="V5768" s="89"/>
      <c r="W5768" s="89"/>
      <c r="X5768" s="89"/>
      <c r="Y5768" s="89"/>
      <c r="Z5768" s="89"/>
      <c r="AA5768" s="89"/>
      <c r="AB5768" s="89"/>
      <c r="AC5768" s="89"/>
      <c r="AD5768" s="89"/>
      <c r="AE5768" s="89"/>
    </row>
    <row r="5769" spans="5:31" ht="12.75">
      <c r="E5769" s="87"/>
      <c r="F5769" s="87"/>
      <c r="G5769" s="540"/>
      <c r="H5769" s="87"/>
      <c r="I5769" s="89"/>
      <c r="Q5769" s="89"/>
      <c r="R5769" s="89"/>
      <c r="S5769" s="89"/>
      <c r="T5769" s="89"/>
      <c r="U5769" s="89"/>
      <c r="V5769" s="89"/>
      <c r="W5769" s="89"/>
      <c r="X5769" s="89"/>
      <c r="Y5769" s="89"/>
      <c r="Z5769" s="89"/>
      <c r="AA5769" s="89"/>
      <c r="AB5769" s="89"/>
      <c r="AC5769" s="89"/>
      <c r="AD5769" s="89"/>
      <c r="AE5769" s="89"/>
    </row>
    <row r="5770" spans="5:31" ht="12.75">
      <c r="E5770" s="87"/>
      <c r="F5770" s="87"/>
      <c r="G5770" s="540"/>
      <c r="H5770" s="87"/>
      <c r="I5770" s="89"/>
      <c r="Q5770" s="89"/>
      <c r="R5770" s="89"/>
      <c r="S5770" s="89"/>
      <c r="T5770" s="89"/>
      <c r="U5770" s="89"/>
      <c r="V5770" s="89"/>
      <c r="W5770" s="89"/>
      <c r="X5770" s="89"/>
      <c r="Y5770" s="89"/>
      <c r="Z5770" s="89"/>
      <c r="AA5770" s="89"/>
      <c r="AB5770" s="89"/>
      <c r="AC5770" s="89"/>
      <c r="AD5770" s="89"/>
      <c r="AE5770" s="89"/>
    </row>
    <row r="5771" spans="5:31" ht="12.75">
      <c r="E5771" s="87"/>
      <c r="F5771" s="87"/>
      <c r="G5771" s="540"/>
      <c r="H5771" s="87"/>
      <c r="I5771" s="89"/>
      <c r="Q5771" s="89"/>
      <c r="R5771" s="89"/>
      <c r="S5771" s="89"/>
      <c r="T5771" s="89"/>
      <c r="U5771" s="89"/>
      <c r="V5771" s="89"/>
      <c r="W5771" s="89"/>
      <c r="X5771" s="89"/>
      <c r="Y5771" s="89"/>
      <c r="Z5771" s="89"/>
      <c r="AA5771" s="89"/>
      <c r="AB5771" s="89"/>
      <c r="AC5771" s="89"/>
      <c r="AD5771" s="89"/>
      <c r="AE5771" s="89"/>
    </row>
    <row r="5772" spans="5:31" ht="12.75">
      <c r="E5772" s="87"/>
      <c r="F5772" s="87"/>
      <c r="G5772" s="540"/>
      <c r="H5772" s="87"/>
      <c r="I5772" s="89"/>
      <c r="Q5772" s="89"/>
      <c r="R5772" s="89"/>
      <c r="S5772" s="89"/>
      <c r="T5772" s="89"/>
      <c r="U5772" s="89"/>
      <c r="V5772" s="89"/>
      <c r="W5772" s="89"/>
      <c r="X5772" s="89"/>
      <c r="Y5772" s="89"/>
      <c r="Z5772" s="89"/>
      <c r="AA5772" s="89"/>
      <c r="AB5772" s="89"/>
      <c r="AC5772" s="89"/>
      <c r="AD5772" s="89"/>
      <c r="AE5772" s="89"/>
    </row>
    <row r="5773" spans="5:31" ht="12.75">
      <c r="E5773" s="87"/>
      <c r="F5773" s="87"/>
      <c r="G5773" s="540"/>
      <c r="H5773" s="87"/>
      <c r="I5773" s="89"/>
      <c r="Q5773" s="89"/>
      <c r="R5773" s="89"/>
      <c r="S5773" s="89"/>
      <c r="T5773" s="89"/>
      <c r="U5773" s="89"/>
      <c r="V5773" s="89"/>
      <c r="W5773" s="89"/>
      <c r="X5773" s="89"/>
      <c r="Y5773" s="89"/>
      <c r="Z5773" s="89"/>
      <c r="AA5773" s="89"/>
      <c r="AB5773" s="89"/>
      <c r="AC5773" s="89"/>
      <c r="AD5773" s="89"/>
      <c r="AE5773" s="89"/>
    </row>
    <row r="5774" spans="5:31" ht="12.75">
      <c r="E5774" s="87"/>
      <c r="F5774" s="87"/>
      <c r="G5774" s="540"/>
      <c r="H5774" s="87"/>
      <c r="I5774" s="89"/>
      <c r="Q5774" s="89"/>
      <c r="R5774" s="89"/>
      <c r="S5774" s="89"/>
      <c r="T5774" s="89"/>
      <c r="U5774" s="89"/>
      <c r="V5774" s="89"/>
      <c r="W5774" s="89"/>
      <c r="X5774" s="89"/>
      <c r="Y5774" s="89"/>
      <c r="Z5774" s="89"/>
      <c r="AA5774" s="89"/>
      <c r="AB5774" s="89"/>
      <c r="AC5774" s="89"/>
      <c r="AD5774" s="89"/>
      <c r="AE5774" s="89"/>
    </row>
    <row r="5775" spans="5:31" ht="12.75">
      <c r="E5775" s="87"/>
      <c r="F5775" s="87"/>
      <c r="G5775" s="540"/>
      <c r="H5775" s="87"/>
      <c r="I5775" s="89"/>
      <c r="Q5775" s="89"/>
      <c r="R5775" s="89"/>
      <c r="S5775" s="89"/>
      <c r="T5775" s="89"/>
      <c r="U5775" s="89"/>
      <c r="V5775" s="89"/>
      <c r="W5775" s="89"/>
      <c r="X5775" s="89"/>
      <c r="Y5775" s="89"/>
      <c r="Z5775" s="89"/>
      <c r="AA5775" s="89"/>
      <c r="AB5775" s="89"/>
      <c r="AC5775" s="89"/>
      <c r="AD5775" s="89"/>
      <c r="AE5775" s="89"/>
    </row>
    <row r="5776" spans="5:31" ht="12.75">
      <c r="E5776" s="87"/>
      <c r="F5776" s="87"/>
      <c r="G5776" s="540"/>
      <c r="H5776" s="87"/>
      <c r="I5776" s="89"/>
      <c r="Q5776" s="89"/>
      <c r="R5776" s="89"/>
      <c r="S5776" s="89"/>
      <c r="T5776" s="89"/>
      <c r="U5776" s="89"/>
      <c r="V5776" s="89"/>
      <c r="W5776" s="89"/>
      <c r="X5776" s="89"/>
      <c r="Y5776" s="89"/>
      <c r="Z5776" s="89"/>
      <c r="AA5776" s="89"/>
      <c r="AB5776" s="89"/>
      <c r="AC5776" s="89"/>
      <c r="AD5776" s="89"/>
      <c r="AE5776" s="89"/>
    </row>
    <row r="5777" spans="5:31" ht="12.75">
      <c r="E5777" s="87"/>
      <c r="F5777" s="87"/>
      <c r="G5777" s="540"/>
      <c r="H5777" s="87"/>
      <c r="I5777" s="89"/>
      <c r="Q5777" s="89"/>
      <c r="R5777" s="89"/>
      <c r="S5777" s="89"/>
      <c r="T5777" s="89"/>
      <c r="U5777" s="89"/>
      <c r="V5777" s="89"/>
      <c r="W5777" s="89"/>
      <c r="X5777" s="89"/>
      <c r="Y5777" s="89"/>
      <c r="Z5777" s="89"/>
      <c r="AA5777" s="89"/>
      <c r="AB5777" s="89"/>
      <c r="AC5777" s="89"/>
      <c r="AD5777" s="89"/>
      <c r="AE5777" s="89"/>
    </row>
    <row r="5778" spans="5:31" ht="12.75">
      <c r="E5778" s="87"/>
      <c r="F5778" s="87"/>
      <c r="G5778" s="540"/>
      <c r="H5778" s="87"/>
      <c r="I5778" s="89"/>
      <c r="Q5778" s="89"/>
      <c r="R5778" s="89"/>
      <c r="S5778" s="89"/>
      <c r="T5778" s="89"/>
      <c r="U5778" s="89"/>
      <c r="V5778" s="89"/>
      <c r="W5778" s="89"/>
      <c r="X5778" s="89"/>
      <c r="Y5778" s="89"/>
      <c r="Z5778" s="89"/>
      <c r="AA5778" s="89"/>
      <c r="AB5778" s="89"/>
      <c r="AC5778" s="89"/>
      <c r="AD5778" s="89"/>
      <c r="AE5778" s="89"/>
    </row>
    <row r="5779" spans="5:31" ht="12.75">
      <c r="E5779" s="87"/>
      <c r="F5779" s="87"/>
      <c r="G5779" s="540"/>
      <c r="H5779" s="87"/>
      <c r="I5779" s="89"/>
      <c r="Q5779" s="89"/>
      <c r="R5779" s="89"/>
      <c r="S5779" s="89"/>
      <c r="T5779" s="89"/>
      <c r="U5779" s="89"/>
      <c r="V5779" s="89"/>
      <c r="W5779" s="89"/>
      <c r="X5779" s="89"/>
      <c r="Y5779" s="89"/>
      <c r="Z5779" s="89"/>
      <c r="AA5779" s="89"/>
      <c r="AB5779" s="89"/>
      <c r="AC5779" s="89"/>
      <c r="AD5779" s="89"/>
      <c r="AE5779" s="89"/>
    </row>
    <row r="5780" spans="5:31" ht="12.75">
      <c r="E5780" s="87"/>
      <c r="F5780" s="87"/>
      <c r="G5780" s="540"/>
      <c r="H5780" s="87"/>
      <c r="I5780" s="89"/>
      <c r="Q5780" s="89"/>
      <c r="R5780" s="89"/>
      <c r="S5780" s="89"/>
      <c r="T5780" s="89"/>
      <c r="U5780" s="89"/>
      <c r="V5780" s="89"/>
      <c r="W5780" s="89"/>
      <c r="X5780" s="89"/>
      <c r="Y5780" s="89"/>
      <c r="Z5780" s="89"/>
      <c r="AA5780" s="89"/>
      <c r="AB5780" s="89"/>
      <c r="AC5780" s="89"/>
      <c r="AD5780" s="89"/>
      <c r="AE5780" s="89"/>
    </row>
    <row r="5781" spans="5:31" ht="12.75">
      <c r="E5781" s="87"/>
      <c r="F5781" s="87"/>
      <c r="G5781" s="540"/>
      <c r="H5781" s="87"/>
      <c r="I5781" s="89"/>
      <c r="Q5781" s="89"/>
      <c r="R5781" s="89"/>
      <c r="S5781" s="89"/>
      <c r="T5781" s="89"/>
      <c r="U5781" s="89"/>
      <c r="V5781" s="89"/>
      <c r="W5781" s="89"/>
      <c r="X5781" s="89"/>
      <c r="Y5781" s="89"/>
      <c r="Z5781" s="89"/>
      <c r="AA5781" s="89"/>
      <c r="AB5781" s="89"/>
      <c r="AC5781" s="89"/>
      <c r="AD5781" s="89"/>
      <c r="AE5781" s="89"/>
    </row>
    <row r="5782" spans="5:31" ht="12.75">
      <c r="E5782" s="87"/>
      <c r="F5782" s="87"/>
      <c r="G5782" s="540"/>
      <c r="H5782" s="87"/>
      <c r="I5782" s="89"/>
      <c r="Q5782" s="89"/>
      <c r="R5782" s="89"/>
      <c r="S5782" s="89"/>
      <c r="T5782" s="89"/>
      <c r="U5782" s="89"/>
      <c r="V5782" s="89"/>
      <c r="W5782" s="89"/>
      <c r="X5782" s="89"/>
      <c r="Y5782" s="89"/>
      <c r="Z5782" s="89"/>
      <c r="AA5782" s="89"/>
      <c r="AB5782" s="89"/>
      <c r="AC5782" s="89"/>
      <c r="AD5782" s="89"/>
      <c r="AE5782" s="89"/>
    </row>
    <row r="5783" spans="5:31" ht="12.75">
      <c r="E5783" s="87"/>
      <c r="F5783" s="87"/>
      <c r="G5783" s="540"/>
      <c r="H5783" s="87"/>
      <c r="I5783" s="89"/>
      <c r="Q5783" s="89"/>
      <c r="R5783" s="89"/>
      <c r="S5783" s="89"/>
      <c r="T5783" s="89"/>
      <c r="U5783" s="89"/>
      <c r="V5783" s="89"/>
      <c r="W5783" s="89"/>
      <c r="X5783" s="89"/>
      <c r="Y5783" s="89"/>
      <c r="Z5783" s="89"/>
      <c r="AA5783" s="89"/>
      <c r="AB5783" s="89"/>
      <c r="AC5783" s="89"/>
      <c r="AD5783" s="89"/>
      <c r="AE5783" s="89"/>
    </row>
    <row r="5784" spans="5:31" ht="12.75">
      <c r="E5784" s="87"/>
      <c r="F5784" s="87"/>
      <c r="G5784" s="540"/>
      <c r="H5784" s="87"/>
      <c r="I5784" s="89"/>
      <c r="Q5784" s="89"/>
      <c r="R5784" s="89"/>
      <c r="S5784" s="89"/>
      <c r="T5784" s="89"/>
      <c r="U5784" s="89"/>
      <c r="V5784" s="89"/>
      <c r="W5784" s="89"/>
      <c r="X5784" s="89"/>
      <c r="Y5784" s="89"/>
      <c r="Z5784" s="89"/>
      <c r="AA5784" s="89"/>
      <c r="AB5784" s="89"/>
      <c r="AC5784" s="89"/>
      <c r="AD5784" s="89"/>
      <c r="AE5784" s="89"/>
    </row>
    <row r="5785" spans="5:31" ht="12.75">
      <c r="E5785" s="87"/>
      <c r="F5785" s="87"/>
      <c r="G5785" s="540"/>
      <c r="H5785" s="87"/>
      <c r="I5785" s="89"/>
      <c r="Q5785" s="89"/>
      <c r="R5785" s="89"/>
      <c r="S5785" s="89"/>
      <c r="T5785" s="89"/>
      <c r="U5785" s="89"/>
      <c r="V5785" s="89"/>
      <c r="W5785" s="89"/>
      <c r="X5785" s="89"/>
      <c r="Y5785" s="89"/>
      <c r="Z5785" s="89"/>
      <c r="AA5785" s="89"/>
      <c r="AB5785" s="89"/>
      <c r="AC5785" s="89"/>
      <c r="AD5785" s="89"/>
      <c r="AE5785" s="89"/>
    </row>
    <row r="5786" spans="5:31" ht="12.75">
      <c r="E5786" s="87"/>
      <c r="F5786" s="87"/>
      <c r="G5786" s="540"/>
      <c r="H5786" s="87"/>
      <c r="I5786" s="89"/>
      <c r="Q5786" s="89"/>
      <c r="R5786" s="89"/>
      <c r="S5786" s="89"/>
      <c r="T5786" s="89"/>
      <c r="U5786" s="89"/>
      <c r="V5786" s="89"/>
      <c r="W5786" s="89"/>
      <c r="X5786" s="89"/>
      <c r="Y5786" s="89"/>
      <c r="Z5786" s="89"/>
      <c r="AA5786" s="89"/>
      <c r="AB5786" s="89"/>
      <c r="AC5786" s="89"/>
      <c r="AD5786" s="89"/>
      <c r="AE5786" s="89"/>
    </row>
    <row r="5787" spans="5:31" ht="12.75">
      <c r="E5787" s="87"/>
      <c r="F5787" s="87"/>
      <c r="G5787" s="540"/>
      <c r="H5787" s="87"/>
      <c r="I5787" s="89"/>
      <c r="Q5787" s="89"/>
      <c r="R5787" s="89"/>
      <c r="S5787" s="89"/>
      <c r="T5787" s="89"/>
      <c r="U5787" s="89"/>
      <c r="V5787" s="89"/>
      <c r="W5787" s="89"/>
      <c r="X5787" s="89"/>
      <c r="Y5787" s="89"/>
      <c r="Z5787" s="89"/>
      <c r="AA5787" s="89"/>
      <c r="AB5787" s="89"/>
      <c r="AC5787" s="89"/>
      <c r="AD5787" s="89"/>
      <c r="AE5787" s="89"/>
    </row>
    <row r="5788" spans="5:31" ht="12.75">
      <c r="E5788" s="87"/>
      <c r="F5788" s="87"/>
      <c r="G5788" s="540"/>
      <c r="H5788" s="87"/>
      <c r="I5788" s="89"/>
      <c r="Q5788" s="89"/>
      <c r="R5788" s="89"/>
      <c r="S5788" s="89"/>
      <c r="T5788" s="89"/>
      <c r="U5788" s="89"/>
      <c r="V5788" s="89"/>
      <c r="W5788" s="89"/>
      <c r="X5788" s="89"/>
      <c r="Y5788" s="89"/>
      <c r="Z5788" s="89"/>
      <c r="AA5788" s="89"/>
      <c r="AB5788" s="89"/>
      <c r="AC5788" s="89"/>
      <c r="AD5788" s="89"/>
      <c r="AE5788" s="89"/>
    </row>
    <row r="5789" spans="5:31" ht="12.75">
      <c r="E5789" s="87"/>
      <c r="F5789" s="87"/>
      <c r="G5789" s="540"/>
      <c r="H5789" s="87"/>
      <c r="I5789" s="89"/>
      <c r="Q5789" s="89"/>
      <c r="R5789" s="89"/>
      <c r="S5789" s="89"/>
      <c r="T5789" s="89"/>
      <c r="U5789" s="89"/>
      <c r="V5789" s="89"/>
      <c r="W5789" s="89"/>
      <c r="X5789" s="89"/>
      <c r="Y5789" s="89"/>
      <c r="Z5789" s="89"/>
      <c r="AA5789" s="89"/>
      <c r="AB5789" s="89"/>
      <c r="AC5789" s="89"/>
      <c r="AD5789" s="89"/>
      <c r="AE5789" s="89"/>
    </row>
    <row r="5790" spans="5:31" ht="12.75">
      <c r="E5790" s="87"/>
      <c r="F5790" s="87"/>
      <c r="G5790" s="540"/>
      <c r="H5790" s="87"/>
      <c r="I5790" s="89"/>
      <c r="Q5790" s="89"/>
      <c r="R5790" s="89"/>
      <c r="S5790" s="89"/>
      <c r="T5790" s="89"/>
      <c r="U5790" s="89"/>
      <c r="V5790" s="89"/>
      <c r="W5790" s="89"/>
      <c r="X5790" s="89"/>
      <c r="Y5790" s="89"/>
      <c r="Z5790" s="89"/>
      <c r="AA5790" s="89"/>
      <c r="AB5790" s="89"/>
      <c r="AC5790" s="89"/>
      <c r="AD5790" s="89"/>
      <c r="AE5790" s="89"/>
    </row>
    <row r="5791" spans="5:31" ht="12.75">
      <c r="E5791" s="87"/>
      <c r="F5791" s="87"/>
      <c r="G5791" s="540"/>
      <c r="H5791" s="87"/>
      <c r="I5791" s="89"/>
      <c r="Q5791" s="89"/>
      <c r="R5791" s="89"/>
      <c r="S5791" s="89"/>
      <c r="T5791" s="89"/>
      <c r="U5791" s="89"/>
      <c r="V5791" s="89"/>
      <c r="W5791" s="89"/>
      <c r="X5791" s="89"/>
      <c r="Y5791" s="89"/>
      <c r="Z5791" s="89"/>
      <c r="AA5791" s="89"/>
      <c r="AB5791" s="89"/>
      <c r="AC5791" s="89"/>
      <c r="AD5791" s="89"/>
      <c r="AE5791" s="89"/>
    </row>
    <row r="5792" spans="5:31" ht="12.75">
      <c r="E5792" s="87"/>
      <c r="F5792" s="87"/>
      <c r="G5792" s="540"/>
      <c r="H5792" s="87"/>
      <c r="I5792" s="89"/>
      <c r="Q5792" s="89"/>
      <c r="R5792" s="89"/>
      <c r="S5792" s="89"/>
      <c r="T5792" s="89"/>
      <c r="U5792" s="89"/>
      <c r="V5792" s="89"/>
      <c r="W5792" s="89"/>
      <c r="X5792" s="89"/>
      <c r="Y5792" s="89"/>
      <c r="Z5792" s="89"/>
      <c r="AA5792" s="89"/>
      <c r="AB5792" s="89"/>
      <c r="AC5792" s="89"/>
      <c r="AD5792" s="89"/>
      <c r="AE5792" s="89"/>
    </row>
    <row r="5793" spans="5:31" ht="12.75">
      <c r="E5793" s="87"/>
      <c r="F5793" s="87"/>
      <c r="G5793" s="540"/>
      <c r="H5793" s="87"/>
      <c r="I5793" s="89"/>
      <c r="Q5793" s="89"/>
      <c r="R5793" s="89"/>
      <c r="S5793" s="89"/>
      <c r="T5793" s="89"/>
      <c r="U5793" s="89"/>
      <c r="V5793" s="89"/>
      <c r="W5793" s="89"/>
      <c r="X5793" s="89"/>
      <c r="Y5793" s="89"/>
      <c r="Z5793" s="89"/>
      <c r="AA5793" s="89"/>
      <c r="AB5793" s="89"/>
      <c r="AC5793" s="89"/>
      <c r="AD5793" s="89"/>
      <c r="AE5793" s="89"/>
    </row>
    <row r="5794" spans="5:31" ht="12.75">
      <c r="E5794" s="87"/>
      <c r="F5794" s="87"/>
      <c r="G5794" s="540"/>
      <c r="H5794" s="87"/>
      <c r="I5794" s="89"/>
      <c r="Q5794" s="89"/>
      <c r="R5794" s="89"/>
      <c r="S5794" s="89"/>
      <c r="T5794" s="89"/>
      <c r="U5794" s="89"/>
      <c r="V5794" s="89"/>
      <c r="W5794" s="89"/>
      <c r="X5794" s="89"/>
      <c r="Y5794" s="89"/>
      <c r="Z5794" s="89"/>
      <c r="AA5794" s="89"/>
      <c r="AB5794" s="89"/>
      <c r="AC5794" s="89"/>
      <c r="AD5794" s="89"/>
      <c r="AE5794" s="89"/>
    </row>
    <row r="5795" spans="5:31" ht="12.75">
      <c r="E5795" s="87"/>
      <c r="F5795" s="87"/>
      <c r="G5795" s="540"/>
      <c r="H5795" s="87"/>
      <c r="I5795" s="89"/>
      <c r="Q5795" s="89"/>
      <c r="R5795" s="89"/>
      <c r="S5795" s="89"/>
      <c r="T5795" s="89"/>
      <c r="U5795" s="89"/>
      <c r="V5795" s="89"/>
      <c r="W5795" s="89"/>
      <c r="X5795" s="89"/>
      <c r="Y5795" s="89"/>
      <c r="Z5795" s="89"/>
      <c r="AA5795" s="89"/>
      <c r="AB5795" s="89"/>
      <c r="AC5795" s="89"/>
      <c r="AD5795" s="89"/>
      <c r="AE5795" s="89"/>
    </row>
    <row r="5796" spans="5:31" ht="12.75">
      <c r="E5796" s="87"/>
      <c r="F5796" s="87"/>
      <c r="G5796" s="540"/>
      <c r="H5796" s="87"/>
      <c r="I5796" s="89"/>
      <c r="Q5796" s="89"/>
      <c r="R5796" s="89"/>
      <c r="S5796" s="89"/>
      <c r="T5796" s="89"/>
      <c r="U5796" s="89"/>
      <c r="V5796" s="89"/>
      <c r="W5796" s="89"/>
      <c r="X5796" s="89"/>
      <c r="Y5796" s="89"/>
      <c r="Z5796" s="89"/>
      <c r="AA5796" s="89"/>
      <c r="AB5796" s="89"/>
      <c r="AC5796" s="89"/>
      <c r="AD5796" s="89"/>
      <c r="AE5796" s="89"/>
    </row>
    <row r="5797" spans="5:31" ht="12.75">
      <c r="E5797" s="87"/>
      <c r="F5797" s="87"/>
      <c r="G5797" s="540"/>
      <c r="H5797" s="87"/>
      <c r="I5797" s="89"/>
      <c r="Q5797" s="89"/>
      <c r="R5797" s="89"/>
      <c r="S5797" s="89"/>
      <c r="T5797" s="89"/>
      <c r="U5797" s="89"/>
      <c r="V5797" s="89"/>
      <c r="W5797" s="89"/>
      <c r="X5797" s="89"/>
      <c r="Y5797" s="89"/>
      <c r="Z5797" s="89"/>
      <c r="AA5797" s="89"/>
      <c r="AB5797" s="89"/>
      <c r="AC5797" s="89"/>
      <c r="AD5797" s="89"/>
      <c r="AE5797" s="89"/>
    </row>
    <row r="5798" spans="5:31" ht="12.75">
      <c r="E5798" s="87"/>
      <c r="F5798" s="87"/>
      <c r="G5798" s="540"/>
      <c r="H5798" s="87"/>
      <c r="I5798" s="89"/>
      <c r="Q5798" s="89"/>
      <c r="R5798" s="89"/>
      <c r="S5798" s="89"/>
      <c r="T5798" s="89"/>
      <c r="U5798" s="89"/>
      <c r="V5798" s="89"/>
      <c r="W5798" s="89"/>
      <c r="X5798" s="89"/>
      <c r="Y5798" s="89"/>
      <c r="Z5798" s="89"/>
      <c r="AA5798" s="89"/>
      <c r="AB5798" s="89"/>
      <c r="AC5798" s="89"/>
      <c r="AD5798" s="89"/>
      <c r="AE5798" s="89"/>
    </row>
    <row r="5799" spans="5:31" ht="12.75">
      <c r="E5799" s="87"/>
      <c r="F5799" s="87"/>
      <c r="G5799" s="540"/>
      <c r="H5799" s="87"/>
      <c r="I5799" s="89"/>
      <c r="Q5799" s="89"/>
      <c r="R5799" s="89"/>
      <c r="S5799" s="89"/>
      <c r="T5799" s="89"/>
      <c r="U5799" s="89"/>
      <c r="V5799" s="89"/>
      <c r="W5799" s="89"/>
      <c r="X5799" s="89"/>
      <c r="Y5799" s="89"/>
      <c r="Z5799" s="89"/>
      <c r="AA5799" s="89"/>
      <c r="AB5799" s="89"/>
      <c r="AC5799" s="89"/>
      <c r="AD5799" s="89"/>
      <c r="AE5799" s="89"/>
    </row>
    <row r="5800" spans="5:31" ht="12.75">
      <c r="E5800" s="87"/>
      <c r="F5800" s="87"/>
      <c r="G5800" s="540"/>
      <c r="H5800" s="87"/>
      <c r="I5800" s="89"/>
      <c r="Q5800" s="89"/>
      <c r="R5800" s="89"/>
      <c r="S5800" s="89"/>
      <c r="T5800" s="89"/>
      <c r="U5800" s="89"/>
      <c r="V5800" s="89"/>
      <c r="W5800" s="89"/>
      <c r="X5800" s="89"/>
      <c r="Y5800" s="89"/>
      <c r="Z5800" s="89"/>
      <c r="AA5800" s="89"/>
      <c r="AB5800" s="89"/>
      <c r="AC5800" s="89"/>
      <c r="AD5800" s="89"/>
      <c r="AE5800" s="89"/>
    </row>
    <row r="5801" spans="5:31" ht="12.75">
      <c r="E5801" s="87"/>
      <c r="F5801" s="87"/>
      <c r="G5801" s="540"/>
      <c r="H5801" s="87"/>
      <c r="I5801" s="89"/>
      <c r="Q5801" s="89"/>
      <c r="R5801" s="89"/>
      <c r="S5801" s="89"/>
      <c r="T5801" s="89"/>
      <c r="U5801" s="89"/>
      <c r="V5801" s="89"/>
      <c r="W5801" s="89"/>
      <c r="X5801" s="89"/>
      <c r="Y5801" s="89"/>
      <c r="Z5801" s="89"/>
      <c r="AA5801" s="89"/>
      <c r="AB5801" s="89"/>
      <c r="AC5801" s="89"/>
      <c r="AD5801" s="89"/>
      <c r="AE5801" s="89"/>
    </row>
    <row r="5802" spans="5:31" ht="12.75">
      <c r="E5802" s="87"/>
      <c r="F5802" s="87"/>
      <c r="G5802" s="540"/>
      <c r="H5802" s="87"/>
      <c r="I5802" s="89"/>
      <c r="Q5802" s="89"/>
      <c r="R5802" s="89"/>
      <c r="S5802" s="89"/>
      <c r="T5802" s="89"/>
      <c r="U5802" s="89"/>
      <c r="V5802" s="89"/>
      <c r="W5802" s="89"/>
      <c r="X5802" s="89"/>
      <c r="Y5802" s="89"/>
      <c r="Z5802" s="89"/>
      <c r="AA5802" s="89"/>
      <c r="AB5802" s="89"/>
      <c r="AC5802" s="89"/>
      <c r="AD5802" s="89"/>
      <c r="AE5802" s="89"/>
    </row>
    <row r="5803" spans="5:31" ht="12.75">
      <c r="E5803" s="87"/>
      <c r="F5803" s="87"/>
      <c r="G5803" s="540"/>
      <c r="H5803" s="87"/>
      <c r="I5803" s="89"/>
      <c r="Q5803" s="89"/>
      <c r="R5803" s="89"/>
      <c r="S5803" s="89"/>
      <c r="T5803" s="89"/>
      <c r="U5803" s="89"/>
      <c r="V5803" s="89"/>
      <c r="W5803" s="89"/>
      <c r="X5803" s="89"/>
      <c r="Y5803" s="89"/>
      <c r="Z5803" s="89"/>
      <c r="AA5803" s="89"/>
      <c r="AB5803" s="89"/>
      <c r="AC5803" s="89"/>
      <c r="AD5803" s="89"/>
      <c r="AE5803" s="89"/>
    </row>
    <row r="5804" spans="5:31" ht="12.75">
      <c r="E5804" s="87"/>
      <c r="F5804" s="87"/>
      <c r="G5804" s="540"/>
      <c r="H5804" s="87"/>
      <c r="I5804" s="89"/>
      <c r="Q5804" s="89"/>
      <c r="R5804" s="89"/>
      <c r="S5804" s="89"/>
      <c r="T5804" s="89"/>
      <c r="U5804" s="89"/>
      <c r="V5804" s="89"/>
      <c r="W5804" s="89"/>
      <c r="X5804" s="89"/>
      <c r="Y5804" s="89"/>
      <c r="Z5804" s="89"/>
      <c r="AA5804" s="89"/>
      <c r="AB5804" s="89"/>
      <c r="AC5804" s="89"/>
      <c r="AD5804" s="89"/>
      <c r="AE5804" s="89"/>
    </row>
    <row r="5805" spans="5:31" ht="12.75">
      <c r="E5805" s="87"/>
      <c r="F5805" s="87"/>
      <c r="G5805" s="540"/>
      <c r="H5805" s="87"/>
      <c r="I5805" s="89"/>
      <c r="Q5805" s="89"/>
      <c r="R5805" s="89"/>
      <c r="S5805" s="89"/>
      <c r="T5805" s="89"/>
      <c r="U5805" s="89"/>
      <c r="V5805" s="89"/>
      <c r="W5805" s="89"/>
      <c r="X5805" s="89"/>
      <c r="Y5805" s="89"/>
      <c r="Z5805" s="89"/>
      <c r="AA5805" s="89"/>
      <c r="AB5805" s="89"/>
      <c r="AC5805" s="89"/>
      <c r="AD5805" s="89"/>
      <c r="AE5805" s="89"/>
    </row>
    <row r="5806" spans="5:31" ht="12.75">
      <c r="E5806" s="87"/>
      <c r="F5806" s="87"/>
      <c r="G5806" s="540"/>
      <c r="H5806" s="87"/>
      <c r="I5806" s="89"/>
      <c r="Q5806" s="89"/>
      <c r="R5806" s="89"/>
      <c r="S5806" s="89"/>
      <c r="T5806" s="89"/>
      <c r="U5806" s="89"/>
      <c r="V5806" s="89"/>
      <c r="W5806" s="89"/>
      <c r="X5806" s="89"/>
      <c r="Y5806" s="89"/>
      <c r="Z5806" s="89"/>
      <c r="AA5806" s="89"/>
      <c r="AB5806" s="89"/>
      <c r="AC5806" s="89"/>
      <c r="AD5806" s="89"/>
      <c r="AE5806" s="89"/>
    </row>
    <row r="5807" spans="5:31" ht="12.75">
      <c r="E5807" s="87"/>
      <c r="F5807" s="87"/>
      <c r="G5807" s="540"/>
      <c r="H5807" s="87"/>
      <c r="I5807" s="89"/>
      <c r="Q5807" s="89"/>
      <c r="R5807" s="89"/>
      <c r="S5807" s="89"/>
      <c r="T5807" s="89"/>
      <c r="U5807" s="89"/>
      <c r="V5807" s="89"/>
      <c r="W5807" s="89"/>
      <c r="X5807" s="89"/>
      <c r="Y5807" s="89"/>
      <c r="Z5807" s="89"/>
      <c r="AA5807" s="89"/>
      <c r="AB5807" s="89"/>
      <c r="AC5807" s="89"/>
      <c r="AD5807" s="89"/>
      <c r="AE5807" s="89"/>
    </row>
    <row r="5808" spans="5:31" ht="12.75">
      <c r="E5808" s="87"/>
      <c r="F5808" s="87"/>
      <c r="G5808" s="540"/>
      <c r="H5808" s="87"/>
      <c r="I5808" s="89"/>
      <c r="Q5808" s="89"/>
      <c r="R5808" s="89"/>
      <c r="S5808" s="89"/>
      <c r="T5808" s="89"/>
      <c r="U5808" s="89"/>
      <c r="V5808" s="89"/>
      <c r="W5808" s="89"/>
      <c r="X5808" s="89"/>
      <c r="Y5808" s="89"/>
      <c r="Z5808" s="89"/>
      <c r="AA5808" s="89"/>
      <c r="AB5808" s="89"/>
      <c r="AC5808" s="89"/>
      <c r="AD5808" s="89"/>
      <c r="AE5808" s="89"/>
    </row>
    <row r="5809" spans="5:31" ht="12.75">
      <c r="E5809" s="87"/>
      <c r="F5809" s="87"/>
      <c r="G5809" s="540"/>
      <c r="H5809" s="87"/>
      <c r="I5809" s="89"/>
      <c r="Q5809" s="89"/>
      <c r="R5809" s="89"/>
      <c r="S5809" s="89"/>
      <c r="T5809" s="89"/>
      <c r="U5809" s="89"/>
      <c r="V5809" s="89"/>
      <c r="W5809" s="89"/>
      <c r="X5809" s="89"/>
      <c r="Y5809" s="89"/>
      <c r="Z5809" s="89"/>
      <c r="AA5809" s="89"/>
      <c r="AB5809" s="89"/>
      <c r="AC5809" s="89"/>
      <c r="AD5809" s="89"/>
      <c r="AE5809" s="89"/>
    </row>
    <row r="5810" spans="5:31" ht="12.75">
      <c r="E5810" s="87"/>
      <c r="F5810" s="87"/>
      <c r="G5810" s="540"/>
      <c r="H5810" s="87"/>
      <c r="I5810" s="89"/>
      <c r="Q5810" s="89"/>
      <c r="R5810" s="89"/>
      <c r="S5810" s="89"/>
      <c r="T5810" s="89"/>
      <c r="U5810" s="89"/>
      <c r="V5810" s="89"/>
      <c r="W5810" s="89"/>
      <c r="X5810" s="89"/>
      <c r="Y5810" s="89"/>
      <c r="Z5810" s="89"/>
      <c r="AA5810" s="89"/>
      <c r="AB5810" s="89"/>
      <c r="AC5810" s="89"/>
      <c r="AD5810" s="89"/>
      <c r="AE5810" s="89"/>
    </row>
    <row r="5811" spans="5:31" ht="12.75">
      <c r="E5811" s="87"/>
      <c r="F5811" s="87"/>
      <c r="G5811" s="540"/>
      <c r="H5811" s="87"/>
      <c r="I5811" s="89"/>
      <c r="Q5811" s="89"/>
      <c r="R5811" s="89"/>
      <c r="S5811" s="89"/>
      <c r="T5811" s="89"/>
      <c r="U5811" s="89"/>
      <c r="V5811" s="89"/>
      <c r="W5811" s="89"/>
      <c r="X5811" s="89"/>
      <c r="Y5811" s="89"/>
      <c r="Z5811" s="89"/>
      <c r="AA5811" s="89"/>
      <c r="AB5811" s="89"/>
      <c r="AC5811" s="89"/>
      <c r="AD5811" s="89"/>
      <c r="AE5811" s="89"/>
    </row>
    <row r="5812" spans="5:31" ht="12.75">
      <c r="E5812" s="87"/>
      <c r="F5812" s="87"/>
      <c r="G5812" s="540"/>
      <c r="H5812" s="87"/>
      <c r="I5812" s="89"/>
      <c r="Q5812" s="89"/>
      <c r="R5812" s="89"/>
      <c r="S5812" s="89"/>
      <c r="T5812" s="89"/>
      <c r="U5812" s="89"/>
      <c r="V5812" s="89"/>
      <c r="W5812" s="89"/>
      <c r="X5812" s="89"/>
      <c r="Y5812" s="89"/>
      <c r="Z5812" s="89"/>
      <c r="AA5812" s="89"/>
      <c r="AB5812" s="89"/>
      <c r="AC5812" s="89"/>
      <c r="AD5812" s="89"/>
      <c r="AE5812" s="89"/>
    </row>
    <row r="5813" spans="5:31" ht="12.75">
      <c r="E5813" s="87"/>
      <c r="F5813" s="87"/>
      <c r="G5813" s="540"/>
      <c r="H5813" s="87"/>
      <c r="I5813" s="89"/>
      <c r="Q5813" s="89"/>
      <c r="R5813" s="89"/>
      <c r="S5813" s="89"/>
      <c r="T5813" s="89"/>
      <c r="U5813" s="89"/>
      <c r="V5813" s="89"/>
      <c r="W5813" s="89"/>
      <c r="X5813" s="89"/>
      <c r="Y5813" s="89"/>
      <c r="Z5813" s="89"/>
      <c r="AA5813" s="89"/>
      <c r="AB5813" s="89"/>
      <c r="AC5813" s="89"/>
      <c r="AD5813" s="89"/>
      <c r="AE5813" s="89"/>
    </row>
    <row r="5814" spans="5:31" ht="12.75">
      <c r="E5814" s="87"/>
      <c r="F5814" s="87"/>
      <c r="G5814" s="540"/>
      <c r="H5814" s="87"/>
      <c r="I5814" s="89"/>
      <c r="Q5814" s="89"/>
      <c r="R5814" s="89"/>
      <c r="S5814" s="89"/>
      <c r="T5814" s="89"/>
      <c r="U5814" s="89"/>
      <c r="V5814" s="89"/>
      <c r="W5814" s="89"/>
      <c r="X5814" s="89"/>
      <c r="Y5814" s="89"/>
      <c r="Z5814" s="89"/>
      <c r="AA5814" s="89"/>
      <c r="AB5814" s="89"/>
      <c r="AC5814" s="89"/>
      <c r="AD5814" s="89"/>
      <c r="AE5814" s="89"/>
    </row>
    <row r="5815" spans="5:31" ht="12.75">
      <c r="E5815" s="87"/>
      <c r="F5815" s="87"/>
      <c r="G5815" s="540"/>
      <c r="H5815" s="87"/>
      <c r="I5815" s="89"/>
      <c r="Q5815" s="89"/>
      <c r="R5815" s="89"/>
      <c r="S5815" s="89"/>
      <c r="T5815" s="89"/>
      <c r="U5815" s="89"/>
      <c r="V5815" s="89"/>
      <c r="W5815" s="89"/>
      <c r="X5815" s="89"/>
      <c r="Y5815" s="89"/>
      <c r="Z5815" s="89"/>
      <c r="AA5815" s="89"/>
      <c r="AB5815" s="89"/>
      <c r="AC5815" s="89"/>
      <c r="AD5815" s="89"/>
      <c r="AE5815" s="89"/>
    </row>
    <row r="5816" spans="5:31" ht="12.75">
      <c r="E5816" s="87"/>
      <c r="F5816" s="87"/>
      <c r="G5816" s="540"/>
      <c r="H5816" s="87"/>
      <c r="I5816" s="89"/>
      <c r="Q5816" s="89"/>
      <c r="R5816" s="89"/>
      <c r="S5816" s="89"/>
      <c r="T5816" s="89"/>
      <c r="U5816" s="89"/>
      <c r="V5816" s="89"/>
      <c r="W5816" s="89"/>
      <c r="X5816" s="89"/>
      <c r="Y5816" s="89"/>
      <c r="Z5816" s="89"/>
      <c r="AA5816" s="89"/>
      <c r="AB5816" s="89"/>
      <c r="AC5816" s="89"/>
      <c r="AD5816" s="89"/>
      <c r="AE5816" s="89"/>
    </row>
    <row r="5817" spans="5:31" ht="12.75">
      <c r="E5817" s="87"/>
      <c r="F5817" s="87"/>
      <c r="G5817" s="540"/>
      <c r="H5817" s="87"/>
      <c r="I5817" s="89"/>
      <c r="Q5817" s="89"/>
      <c r="R5817" s="89"/>
      <c r="S5817" s="89"/>
      <c r="T5817" s="89"/>
      <c r="U5817" s="89"/>
      <c r="V5817" s="89"/>
      <c r="W5817" s="89"/>
      <c r="X5817" s="89"/>
      <c r="Y5817" s="89"/>
      <c r="Z5817" s="89"/>
      <c r="AA5817" s="89"/>
      <c r="AB5817" s="89"/>
      <c r="AC5817" s="89"/>
      <c r="AD5817" s="89"/>
      <c r="AE5817" s="89"/>
    </row>
    <row r="5818" spans="5:31" ht="12.75">
      <c r="E5818" s="87"/>
      <c r="F5818" s="87"/>
      <c r="G5818" s="540"/>
      <c r="H5818" s="87"/>
      <c r="I5818" s="89"/>
      <c r="Q5818" s="89"/>
      <c r="R5818" s="89"/>
      <c r="S5818" s="89"/>
      <c r="T5818" s="89"/>
      <c r="U5818" s="89"/>
      <c r="V5818" s="89"/>
      <c r="W5818" s="89"/>
      <c r="X5818" s="89"/>
      <c r="Y5818" s="89"/>
      <c r="Z5818" s="89"/>
      <c r="AA5818" s="89"/>
      <c r="AB5818" s="89"/>
      <c r="AC5818" s="89"/>
      <c r="AD5818" s="89"/>
      <c r="AE5818" s="89"/>
    </row>
    <row r="5819" spans="5:31" ht="12.75">
      <c r="E5819" s="87"/>
      <c r="F5819" s="87"/>
      <c r="G5819" s="540"/>
      <c r="H5819" s="87"/>
      <c r="I5819" s="89"/>
      <c r="Q5819" s="89"/>
      <c r="R5819" s="89"/>
      <c r="S5819" s="89"/>
      <c r="T5819" s="89"/>
      <c r="U5819" s="89"/>
      <c r="V5819" s="89"/>
      <c r="W5819" s="89"/>
      <c r="X5819" s="89"/>
      <c r="Y5819" s="89"/>
      <c r="Z5819" s="89"/>
      <c r="AA5819" s="89"/>
      <c r="AB5819" s="89"/>
      <c r="AC5819" s="89"/>
      <c r="AD5819" s="89"/>
      <c r="AE5819" s="89"/>
    </row>
    <row r="5820" spans="5:31" ht="12.75">
      <c r="E5820" s="87"/>
      <c r="F5820" s="87"/>
      <c r="G5820" s="540"/>
      <c r="H5820" s="87"/>
      <c r="I5820" s="89"/>
      <c r="Q5820" s="89"/>
      <c r="R5820" s="89"/>
      <c r="S5820" s="89"/>
      <c r="T5820" s="89"/>
      <c r="U5820" s="89"/>
      <c r="V5820" s="89"/>
      <c r="W5820" s="89"/>
      <c r="X5820" s="89"/>
      <c r="Y5820" s="89"/>
      <c r="Z5820" s="89"/>
      <c r="AA5820" s="89"/>
      <c r="AB5820" s="89"/>
      <c r="AC5820" s="89"/>
      <c r="AD5820" s="89"/>
      <c r="AE5820" s="89"/>
    </row>
    <row r="5821" spans="5:31" ht="12.75">
      <c r="E5821" s="87"/>
      <c r="F5821" s="87"/>
      <c r="G5821" s="540"/>
      <c r="H5821" s="87"/>
      <c r="I5821" s="89"/>
      <c r="Q5821" s="89"/>
      <c r="R5821" s="89"/>
      <c r="S5821" s="89"/>
      <c r="T5821" s="89"/>
      <c r="U5821" s="89"/>
      <c r="V5821" s="89"/>
      <c r="W5821" s="89"/>
      <c r="X5821" s="89"/>
      <c r="Y5821" s="89"/>
      <c r="Z5821" s="89"/>
      <c r="AA5821" s="89"/>
      <c r="AB5821" s="89"/>
      <c r="AC5821" s="89"/>
      <c r="AD5821" s="89"/>
      <c r="AE5821" s="89"/>
    </row>
    <row r="5822" spans="5:31" ht="12.75">
      <c r="E5822" s="87"/>
      <c r="F5822" s="87"/>
      <c r="G5822" s="540"/>
      <c r="H5822" s="87"/>
      <c r="I5822" s="89"/>
      <c r="Q5822" s="89"/>
      <c r="R5822" s="89"/>
      <c r="S5822" s="89"/>
      <c r="T5822" s="89"/>
      <c r="U5822" s="89"/>
      <c r="V5822" s="89"/>
      <c r="W5822" s="89"/>
      <c r="X5822" s="89"/>
      <c r="Y5822" s="89"/>
      <c r="Z5822" s="89"/>
      <c r="AA5822" s="89"/>
      <c r="AB5822" s="89"/>
      <c r="AC5822" s="89"/>
      <c r="AD5822" s="89"/>
      <c r="AE5822" s="89"/>
    </row>
    <row r="5823" spans="5:31" ht="12.75">
      <c r="E5823" s="87"/>
      <c r="F5823" s="87"/>
      <c r="G5823" s="540"/>
      <c r="H5823" s="87"/>
      <c r="I5823" s="89"/>
      <c r="Q5823" s="89"/>
      <c r="R5823" s="89"/>
      <c r="S5823" s="89"/>
      <c r="T5823" s="89"/>
      <c r="U5823" s="89"/>
      <c r="V5823" s="89"/>
      <c r="W5823" s="89"/>
      <c r="X5823" s="89"/>
      <c r="Y5823" s="89"/>
      <c r="Z5823" s="89"/>
      <c r="AA5823" s="89"/>
      <c r="AB5823" s="89"/>
      <c r="AC5823" s="89"/>
      <c r="AD5823" s="89"/>
      <c r="AE5823" s="89"/>
    </row>
    <row r="5824" spans="5:31" ht="12.75">
      <c r="E5824" s="87"/>
      <c r="F5824" s="87"/>
      <c r="G5824" s="540"/>
      <c r="H5824" s="87"/>
      <c r="I5824" s="89"/>
      <c r="Q5824" s="89"/>
      <c r="R5824" s="89"/>
      <c r="S5824" s="89"/>
      <c r="T5824" s="89"/>
      <c r="U5824" s="89"/>
      <c r="V5824" s="89"/>
      <c r="W5824" s="89"/>
      <c r="X5824" s="89"/>
      <c r="Y5824" s="89"/>
      <c r="Z5824" s="89"/>
      <c r="AA5824" s="89"/>
      <c r="AB5824" s="89"/>
      <c r="AC5824" s="89"/>
      <c r="AD5824" s="89"/>
      <c r="AE5824" s="89"/>
    </row>
    <row r="5825" spans="5:31" ht="12.75">
      <c r="E5825" s="87"/>
      <c r="F5825" s="87"/>
      <c r="G5825" s="540"/>
      <c r="H5825" s="87"/>
      <c r="I5825" s="89"/>
      <c r="Q5825" s="89"/>
      <c r="R5825" s="89"/>
      <c r="S5825" s="89"/>
      <c r="T5825" s="89"/>
      <c r="U5825" s="89"/>
      <c r="V5825" s="89"/>
      <c r="W5825" s="89"/>
      <c r="X5825" s="89"/>
      <c r="Y5825" s="89"/>
      <c r="Z5825" s="89"/>
      <c r="AA5825" s="89"/>
      <c r="AB5825" s="89"/>
      <c r="AC5825" s="89"/>
      <c r="AD5825" s="89"/>
      <c r="AE5825" s="89"/>
    </row>
    <row r="5826" spans="5:31" ht="12.75">
      <c r="E5826" s="87"/>
      <c r="F5826" s="87"/>
      <c r="G5826" s="540"/>
      <c r="H5826" s="87"/>
      <c r="I5826" s="89"/>
      <c r="Q5826" s="89"/>
      <c r="R5826" s="89"/>
      <c r="S5826" s="89"/>
      <c r="T5826" s="89"/>
      <c r="U5826" s="89"/>
      <c r="V5826" s="89"/>
      <c r="W5826" s="89"/>
      <c r="X5826" s="89"/>
      <c r="Y5826" s="89"/>
      <c r="Z5826" s="89"/>
      <c r="AA5826" s="89"/>
      <c r="AB5826" s="89"/>
      <c r="AC5826" s="89"/>
      <c r="AD5826" s="89"/>
      <c r="AE5826" s="89"/>
    </row>
    <row r="5827" spans="5:31" ht="12.75">
      <c r="E5827" s="87"/>
      <c r="F5827" s="87"/>
      <c r="G5827" s="540"/>
      <c r="H5827" s="87"/>
      <c r="I5827" s="89"/>
      <c r="Q5827" s="89"/>
      <c r="R5827" s="89"/>
      <c r="S5827" s="89"/>
      <c r="T5827" s="89"/>
      <c r="U5827" s="89"/>
      <c r="V5827" s="89"/>
      <c r="W5827" s="89"/>
      <c r="X5827" s="89"/>
      <c r="Y5827" s="89"/>
      <c r="Z5827" s="89"/>
      <c r="AA5827" s="89"/>
      <c r="AB5827" s="89"/>
      <c r="AC5827" s="89"/>
      <c r="AD5827" s="89"/>
      <c r="AE5827" s="89"/>
    </row>
    <row r="5828" spans="5:31" ht="12.75">
      <c r="E5828" s="87"/>
      <c r="F5828" s="87"/>
      <c r="G5828" s="540"/>
      <c r="H5828" s="87"/>
      <c r="I5828" s="89"/>
      <c r="Q5828" s="89"/>
      <c r="R5828" s="89"/>
      <c r="S5828" s="89"/>
      <c r="T5828" s="89"/>
      <c r="U5828" s="89"/>
      <c r="V5828" s="89"/>
      <c r="W5828" s="89"/>
      <c r="X5828" s="89"/>
      <c r="Y5828" s="89"/>
      <c r="Z5828" s="89"/>
      <c r="AA5828" s="89"/>
      <c r="AB5828" s="89"/>
      <c r="AC5828" s="89"/>
      <c r="AD5828" s="89"/>
      <c r="AE5828" s="89"/>
    </row>
    <row r="5829" spans="5:31" ht="12.75">
      <c r="E5829" s="87"/>
      <c r="F5829" s="87"/>
      <c r="G5829" s="540"/>
      <c r="H5829" s="87"/>
      <c r="I5829" s="89"/>
      <c r="Q5829" s="89"/>
      <c r="R5829" s="89"/>
      <c r="S5829" s="89"/>
      <c r="T5829" s="89"/>
      <c r="U5829" s="89"/>
      <c r="V5829" s="89"/>
      <c r="W5829" s="89"/>
      <c r="X5829" s="89"/>
      <c r="Y5829" s="89"/>
      <c r="Z5829" s="89"/>
      <c r="AA5829" s="89"/>
      <c r="AB5829" s="89"/>
      <c r="AC5829" s="89"/>
      <c r="AD5829" s="89"/>
      <c r="AE5829" s="89"/>
    </row>
    <row r="5830" spans="5:31" ht="12.75">
      <c r="E5830" s="87"/>
      <c r="F5830" s="87"/>
      <c r="G5830" s="540"/>
      <c r="H5830" s="87"/>
      <c r="I5830" s="89"/>
      <c r="Q5830" s="89"/>
      <c r="R5830" s="89"/>
      <c r="S5830" s="89"/>
      <c r="T5830" s="89"/>
      <c r="U5830" s="89"/>
      <c r="V5830" s="89"/>
      <c r="W5830" s="89"/>
      <c r="X5830" s="89"/>
      <c r="Y5830" s="89"/>
      <c r="Z5830" s="89"/>
      <c r="AA5830" s="89"/>
      <c r="AB5830" s="89"/>
      <c r="AC5830" s="89"/>
      <c r="AD5830" s="89"/>
      <c r="AE5830" s="89"/>
    </row>
    <row r="5831" spans="5:31" ht="12.75">
      <c r="E5831" s="87"/>
      <c r="F5831" s="87"/>
      <c r="G5831" s="540"/>
      <c r="H5831" s="87"/>
      <c r="I5831" s="89"/>
      <c r="Q5831" s="89"/>
      <c r="R5831" s="89"/>
      <c r="S5831" s="89"/>
      <c r="T5831" s="89"/>
      <c r="U5831" s="89"/>
      <c r="V5831" s="89"/>
      <c r="W5831" s="89"/>
      <c r="X5831" s="89"/>
      <c r="Y5831" s="89"/>
      <c r="Z5831" s="89"/>
      <c r="AA5831" s="89"/>
      <c r="AB5831" s="89"/>
      <c r="AC5831" s="89"/>
      <c r="AD5831" s="89"/>
      <c r="AE5831" s="89"/>
    </row>
    <row r="5832" spans="5:31" ht="12.75">
      <c r="E5832" s="87"/>
      <c r="F5832" s="87"/>
      <c r="G5832" s="540"/>
      <c r="H5832" s="87"/>
      <c r="I5832" s="89"/>
      <c r="Q5832" s="89"/>
      <c r="R5832" s="89"/>
      <c r="S5832" s="89"/>
      <c r="T5832" s="89"/>
      <c r="U5832" s="89"/>
      <c r="V5832" s="89"/>
      <c r="W5832" s="89"/>
      <c r="X5832" s="89"/>
      <c r="Y5832" s="89"/>
      <c r="Z5832" s="89"/>
      <c r="AA5832" s="89"/>
      <c r="AB5832" s="89"/>
      <c r="AC5832" s="89"/>
      <c r="AD5832" s="89"/>
      <c r="AE5832" s="89"/>
    </row>
    <row r="5833" spans="5:31" ht="12.75">
      <c r="E5833" s="87"/>
      <c r="F5833" s="87"/>
      <c r="G5833" s="540"/>
      <c r="H5833" s="87"/>
      <c r="I5833" s="89"/>
      <c r="Q5833" s="89"/>
      <c r="R5833" s="89"/>
      <c r="S5833" s="89"/>
      <c r="T5833" s="89"/>
      <c r="U5833" s="89"/>
      <c r="V5833" s="89"/>
      <c r="W5833" s="89"/>
      <c r="X5833" s="89"/>
      <c r="Y5833" s="89"/>
      <c r="Z5833" s="89"/>
      <c r="AA5833" s="89"/>
      <c r="AB5833" s="89"/>
      <c r="AC5833" s="89"/>
      <c r="AD5833" s="89"/>
      <c r="AE5833" s="89"/>
    </row>
    <row r="5834" spans="5:31" ht="12.75">
      <c r="E5834" s="87"/>
      <c r="F5834" s="87"/>
      <c r="G5834" s="540"/>
      <c r="H5834" s="87"/>
      <c r="I5834" s="89"/>
      <c r="Q5834" s="89"/>
      <c r="R5834" s="89"/>
      <c r="S5834" s="89"/>
      <c r="T5834" s="89"/>
      <c r="U5834" s="89"/>
      <c r="V5834" s="89"/>
      <c r="W5834" s="89"/>
      <c r="X5834" s="89"/>
      <c r="Y5834" s="89"/>
      <c r="Z5834" s="89"/>
      <c r="AA5834" s="89"/>
      <c r="AB5834" s="89"/>
      <c r="AC5834" s="89"/>
      <c r="AD5834" s="89"/>
      <c r="AE5834" s="89"/>
    </row>
    <row r="5835" spans="5:31" ht="12.75">
      <c r="E5835" s="87"/>
      <c r="F5835" s="87"/>
      <c r="G5835" s="540"/>
      <c r="H5835" s="87"/>
      <c r="I5835" s="89"/>
      <c r="Q5835" s="89"/>
      <c r="R5835" s="89"/>
      <c r="S5835" s="89"/>
      <c r="T5835" s="89"/>
      <c r="U5835" s="89"/>
      <c r="V5835" s="89"/>
      <c r="W5835" s="89"/>
      <c r="X5835" s="89"/>
      <c r="Y5835" s="89"/>
      <c r="Z5835" s="89"/>
      <c r="AA5835" s="89"/>
      <c r="AB5835" s="89"/>
      <c r="AC5835" s="89"/>
      <c r="AD5835" s="89"/>
      <c r="AE5835" s="89"/>
    </row>
    <row r="5836" spans="5:31" ht="12.75">
      <c r="E5836" s="87"/>
      <c r="F5836" s="87"/>
      <c r="G5836" s="540"/>
      <c r="H5836" s="87"/>
      <c r="I5836" s="89"/>
      <c r="Q5836" s="89"/>
      <c r="R5836" s="89"/>
      <c r="S5836" s="89"/>
      <c r="T5836" s="89"/>
      <c r="U5836" s="89"/>
      <c r="V5836" s="89"/>
      <c r="W5836" s="89"/>
      <c r="X5836" s="89"/>
      <c r="Y5836" s="89"/>
      <c r="Z5836" s="89"/>
      <c r="AA5836" s="89"/>
      <c r="AB5836" s="89"/>
      <c r="AC5836" s="89"/>
      <c r="AD5836" s="89"/>
      <c r="AE5836" s="89"/>
    </row>
    <row r="5837" spans="5:31" ht="12.75">
      <c r="E5837" s="87"/>
      <c r="F5837" s="87"/>
      <c r="G5837" s="540"/>
      <c r="H5837" s="87"/>
      <c r="I5837" s="89"/>
      <c r="Q5837" s="89"/>
      <c r="R5837" s="89"/>
      <c r="S5837" s="89"/>
      <c r="T5837" s="89"/>
      <c r="U5837" s="89"/>
      <c r="V5837" s="89"/>
      <c r="W5837" s="89"/>
      <c r="X5837" s="89"/>
      <c r="Y5837" s="89"/>
      <c r="Z5837" s="89"/>
      <c r="AA5837" s="89"/>
      <c r="AB5837" s="89"/>
      <c r="AC5837" s="89"/>
      <c r="AD5837" s="89"/>
      <c r="AE5837" s="89"/>
    </row>
    <row r="5838" spans="5:31" ht="12.75">
      <c r="E5838" s="87"/>
      <c r="F5838" s="87"/>
      <c r="G5838" s="540"/>
      <c r="H5838" s="87"/>
      <c r="I5838" s="89"/>
      <c r="Q5838" s="89"/>
      <c r="R5838" s="89"/>
      <c r="S5838" s="89"/>
      <c r="T5838" s="89"/>
      <c r="U5838" s="89"/>
      <c r="V5838" s="89"/>
      <c r="W5838" s="89"/>
      <c r="X5838" s="89"/>
      <c r="Y5838" s="89"/>
      <c r="Z5838" s="89"/>
      <c r="AA5838" s="89"/>
      <c r="AB5838" s="89"/>
      <c r="AC5838" s="89"/>
      <c r="AD5838" s="89"/>
      <c r="AE5838" s="89"/>
    </row>
    <row r="5839" spans="5:31" ht="12.75">
      <c r="E5839" s="87"/>
      <c r="F5839" s="87"/>
      <c r="G5839" s="540"/>
      <c r="H5839" s="87"/>
      <c r="I5839" s="89"/>
      <c r="Q5839" s="89"/>
      <c r="R5839" s="89"/>
      <c r="S5839" s="89"/>
      <c r="T5839" s="89"/>
      <c r="U5839" s="89"/>
      <c r="V5839" s="89"/>
      <c r="W5839" s="89"/>
      <c r="X5839" s="89"/>
      <c r="Y5839" s="89"/>
      <c r="Z5839" s="89"/>
      <c r="AA5839" s="89"/>
      <c r="AB5839" s="89"/>
      <c r="AC5839" s="89"/>
      <c r="AD5839" s="89"/>
      <c r="AE5839" s="89"/>
    </row>
    <row r="5840" spans="5:31" ht="12.75">
      <c r="E5840" s="87"/>
      <c r="F5840" s="87"/>
      <c r="G5840" s="540"/>
      <c r="H5840" s="87"/>
      <c r="I5840" s="89"/>
      <c r="Q5840" s="89"/>
      <c r="R5840" s="89"/>
      <c r="S5840" s="89"/>
      <c r="T5840" s="89"/>
      <c r="U5840" s="89"/>
      <c r="V5840" s="89"/>
      <c r="W5840" s="89"/>
      <c r="X5840" s="89"/>
      <c r="Y5840" s="89"/>
      <c r="Z5840" s="89"/>
      <c r="AA5840" s="89"/>
      <c r="AB5840" s="89"/>
      <c r="AC5840" s="89"/>
      <c r="AD5840" s="89"/>
      <c r="AE5840" s="89"/>
    </row>
    <row r="5841" spans="5:31" ht="12.75">
      <c r="E5841" s="87"/>
      <c r="F5841" s="87"/>
      <c r="G5841" s="540"/>
      <c r="H5841" s="87"/>
      <c r="I5841" s="89"/>
      <c r="Q5841" s="89"/>
      <c r="R5841" s="89"/>
      <c r="S5841" s="89"/>
      <c r="T5841" s="89"/>
      <c r="U5841" s="89"/>
      <c r="V5841" s="89"/>
      <c r="W5841" s="89"/>
      <c r="X5841" s="89"/>
      <c r="Y5841" s="89"/>
      <c r="Z5841" s="89"/>
      <c r="AA5841" s="89"/>
      <c r="AB5841" s="89"/>
      <c r="AC5841" s="89"/>
      <c r="AD5841" s="89"/>
      <c r="AE5841" s="89"/>
    </row>
    <row r="5842" spans="5:31" ht="12.75">
      <c r="E5842" s="87"/>
      <c r="F5842" s="87"/>
      <c r="G5842" s="540"/>
      <c r="H5842" s="87"/>
      <c r="I5842" s="89"/>
      <c r="Q5842" s="89"/>
      <c r="R5842" s="89"/>
      <c r="S5842" s="89"/>
      <c r="T5842" s="89"/>
      <c r="U5842" s="89"/>
      <c r="V5842" s="89"/>
      <c r="W5842" s="89"/>
      <c r="X5842" s="89"/>
      <c r="Y5842" s="89"/>
      <c r="Z5842" s="89"/>
      <c r="AA5842" s="89"/>
      <c r="AB5842" s="89"/>
      <c r="AC5842" s="89"/>
      <c r="AD5842" s="89"/>
      <c r="AE5842" s="89"/>
    </row>
    <row r="5843" spans="5:31" ht="12.75">
      <c r="E5843" s="87"/>
      <c r="F5843" s="87"/>
      <c r="G5843" s="540"/>
      <c r="H5843" s="87"/>
      <c r="I5843" s="89"/>
      <c r="Q5843" s="89"/>
      <c r="R5843" s="89"/>
      <c r="S5843" s="89"/>
      <c r="T5843" s="89"/>
      <c r="U5843" s="89"/>
      <c r="V5843" s="89"/>
      <c r="W5843" s="89"/>
      <c r="X5843" s="89"/>
      <c r="Y5843" s="89"/>
      <c r="Z5843" s="89"/>
      <c r="AA5843" s="89"/>
      <c r="AB5843" s="89"/>
      <c r="AC5843" s="89"/>
      <c r="AD5843" s="89"/>
      <c r="AE5843" s="89"/>
    </row>
    <row r="5844" spans="5:31" ht="12.75">
      <c r="E5844" s="87"/>
      <c r="F5844" s="87"/>
      <c r="G5844" s="540"/>
      <c r="H5844" s="87"/>
      <c r="I5844" s="89"/>
      <c r="Q5844" s="89"/>
      <c r="R5844" s="89"/>
      <c r="S5844" s="89"/>
      <c r="T5844" s="89"/>
      <c r="U5844" s="89"/>
      <c r="V5844" s="89"/>
      <c r="W5844" s="89"/>
      <c r="X5844" s="89"/>
      <c r="Y5844" s="89"/>
      <c r="Z5844" s="89"/>
      <c r="AA5844" s="89"/>
      <c r="AB5844" s="89"/>
      <c r="AC5844" s="89"/>
      <c r="AD5844" s="89"/>
      <c r="AE5844" s="89"/>
    </row>
    <row r="5845" spans="5:31" ht="12.75">
      <c r="E5845" s="87"/>
      <c r="F5845" s="87"/>
      <c r="G5845" s="540"/>
      <c r="H5845" s="87"/>
      <c r="I5845" s="89"/>
      <c r="Q5845" s="89"/>
      <c r="R5845" s="89"/>
      <c r="S5845" s="89"/>
      <c r="T5845" s="89"/>
      <c r="U5845" s="89"/>
      <c r="V5845" s="89"/>
      <c r="W5845" s="89"/>
      <c r="X5845" s="89"/>
      <c r="Y5845" s="89"/>
      <c r="Z5845" s="89"/>
      <c r="AA5845" s="89"/>
      <c r="AB5845" s="89"/>
      <c r="AC5845" s="89"/>
      <c r="AD5845" s="89"/>
      <c r="AE5845" s="89"/>
    </row>
    <row r="5846" spans="5:31" ht="12.75">
      <c r="E5846" s="87"/>
      <c r="F5846" s="87"/>
      <c r="G5846" s="540"/>
      <c r="H5846" s="87"/>
      <c r="I5846" s="89"/>
      <c r="Q5846" s="89"/>
      <c r="R5846" s="89"/>
      <c r="S5846" s="89"/>
      <c r="T5846" s="89"/>
      <c r="U5846" s="89"/>
      <c r="V5846" s="89"/>
      <c r="W5846" s="89"/>
      <c r="X5846" s="89"/>
      <c r="Y5846" s="89"/>
      <c r="Z5846" s="89"/>
      <c r="AA5846" s="89"/>
      <c r="AB5846" s="89"/>
      <c r="AC5846" s="89"/>
      <c r="AD5846" s="89"/>
      <c r="AE5846" s="89"/>
    </row>
    <row r="5847" spans="5:31" ht="12.75">
      <c r="E5847" s="87"/>
      <c r="F5847" s="87"/>
      <c r="G5847" s="540"/>
      <c r="H5847" s="87"/>
      <c r="I5847" s="89"/>
      <c r="Q5847" s="89"/>
      <c r="R5847" s="89"/>
      <c r="S5847" s="89"/>
      <c r="T5847" s="89"/>
      <c r="U5847" s="89"/>
      <c r="V5847" s="89"/>
      <c r="W5847" s="89"/>
      <c r="X5847" s="89"/>
      <c r="Y5847" s="89"/>
      <c r="Z5847" s="89"/>
      <c r="AA5847" s="89"/>
      <c r="AB5847" s="89"/>
      <c r="AC5847" s="89"/>
      <c r="AD5847" s="89"/>
      <c r="AE5847" s="89"/>
    </row>
    <row r="5848" spans="5:31" ht="12.75">
      <c r="E5848" s="87"/>
      <c r="F5848" s="87"/>
      <c r="G5848" s="540"/>
      <c r="H5848" s="87"/>
      <c r="I5848" s="89"/>
      <c r="Q5848" s="89"/>
      <c r="R5848" s="89"/>
      <c r="S5848" s="89"/>
      <c r="T5848" s="89"/>
      <c r="U5848" s="89"/>
      <c r="V5848" s="89"/>
      <c r="W5848" s="89"/>
      <c r="X5848" s="89"/>
      <c r="Y5848" s="89"/>
      <c r="Z5848" s="89"/>
      <c r="AA5848" s="89"/>
      <c r="AB5848" s="89"/>
      <c r="AC5848" s="89"/>
      <c r="AD5848" s="89"/>
      <c r="AE5848" s="89"/>
    </row>
    <row r="5849" spans="5:31" ht="12.75">
      <c r="E5849" s="87"/>
      <c r="F5849" s="87"/>
      <c r="G5849" s="540"/>
      <c r="H5849" s="87"/>
      <c r="I5849" s="89"/>
      <c r="Q5849" s="89"/>
      <c r="R5849" s="89"/>
      <c r="S5849" s="89"/>
      <c r="T5849" s="89"/>
      <c r="U5849" s="89"/>
      <c r="V5849" s="89"/>
      <c r="W5849" s="89"/>
      <c r="X5849" s="89"/>
      <c r="Y5849" s="89"/>
      <c r="Z5849" s="89"/>
      <c r="AA5849" s="89"/>
      <c r="AB5849" s="89"/>
      <c r="AC5849" s="89"/>
      <c r="AD5849" s="89"/>
      <c r="AE5849" s="89"/>
    </row>
    <row r="5850" spans="5:31" ht="12.75">
      <c r="E5850" s="87"/>
      <c r="F5850" s="87"/>
      <c r="G5850" s="540"/>
      <c r="H5850" s="87"/>
      <c r="I5850" s="89"/>
      <c r="Q5850" s="89"/>
      <c r="R5850" s="89"/>
      <c r="S5850" s="89"/>
      <c r="T5850" s="89"/>
      <c r="U5850" s="89"/>
      <c r="V5850" s="89"/>
      <c r="W5850" s="89"/>
      <c r="X5850" s="89"/>
      <c r="Y5850" s="89"/>
      <c r="Z5850" s="89"/>
      <c r="AA5850" s="89"/>
      <c r="AB5850" s="89"/>
      <c r="AC5850" s="89"/>
      <c r="AD5850" s="89"/>
      <c r="AE5850" s="89"/>
    </row>
    <row r="5851" spans="5:31" ht="12.75">
      <c r="E5851" s="87"/>
      <c r="F5851" s="87"/>
      <c r="G5851" s="540"/>
      <c r="H5851" s="87"/>
      <c r="I5851" s="89"/>
      <c r="Q5851" s="89"/>
      <c r="R5851" s="89"/>
      <c r="S5851" s="89"/>
      <c r="T5851" s="89"/>
      <c r="U5851" s="89"/>
      <c r="V5851" s="89"/>
      <c r="W5851" s="89"/>
      <c r="X5851" s="89"/>
      <c r="Y5851" s="89"/>
      <c r="Z5851" s="89"/>
      <c r="AA5851" s="89"/>
      <c r="AB5851" s="89"/>
      <c r="AC5851" s="89"/>
      <c r="AD5851" s="89"/>
      <c r="AE5851" s="89"/>
    </row>
    <row r="5852" spans="5:31" ht="12.75">
      <c r="E5852" s="87"/>
      <c r="F5852" s="87"/>
      <c r="G5852" s="540"/>
      <c r="H5852" s="87"/>
      <c r="I5852" s="89"/>
      <c r="Q5852" s="89"/>
      <c r="R5852" s="89"/>
      <c r="S5852" s="89"/>
      <c r="T5852" s="89"/>
      <c r="U5852" s="89"/>
      <c r="V5852" s="89"/>
      <c r="W5852" s="89"/>
      <c r="X5852" s="89"/>
      <c r="Y5852" s="89"/>
      <c r="Z5852" s="89"/>
      <c r="AA5852" s="89"/>
      <c r="AB5852" s="89"/>
      <c r="AC5852" s="89"/>
      <c r="AD5852" s="89"/>
      <c r="AE5852" s="89"/>
    </row>
    <row r="5853" spans="5:31" ht="12.75">
      <c r="E5853" s="87"/>
      <c r="F5853" s="87"/>
      <c r="G5853" s="540"/>
      <c r="H5853" s="87"/>
      <c r="I5853" s="89"/>
      <c r="Q5853" s="89"/>
      <c r="R5853" s="89"/>
      <c r="S5853" s="89"/>
      <c r="T5853" s="89"/>
      <c r="U5853" s="89"/>
      <c r="V5853" s="89"/>
      <c r="W5853" s="89"/>
      <c r="X5853" s="89"/>
      <c r="Y5853" s="89"/>
      <c r="Z5853" s="89"/>
      <c r="AA5853" s="89"/>
      <c r="AB5853" s="89"/>
      <c r="AC5853" s="89"/>
      <c r="AD5853" s="89"/>
      <c r="AE5853" s="89"/>
    </row>
    <row r="5854" spans="5:31" ht="12.75">
      <c r="E5854" s="87"/>
      <c r="F5854" s="87"/>
      <c r="G5854" s="540"/>
      <c r="H5854" s="87"/>
      <c r="I5854" s="89"/>
      <c r="Q5854" s="89"/>
      <c r="R5854" s="89"/>
      <c r="S5854" s="89"/>
      <c r="T5854" s="89"/>
      <c r="U5854" s="89"/>
      <c r="V5854" s="89"/>
      <c r="W5854" s="89"/>
      <c r="X5854" s="89"/>
      <c r="Y5854" s="89"/>
      <c r="Z5854" s="89"/>
      <c r="AA5854" s="89"/>
      <c r="AB5854" s="89"/>
      <c r="AC5854" s="89"/>
      <c r="AD5854" s="89"/>
      <c r="AE5854" s="89"/>
    </row>
    <row r="5855" spans="5:31" ht="12.75">
      <c r="E5855" s="87"/>
      <c r="F5855" s="87"/>
      <c r="G5855" s="540"/>
      <c r="H5855" s="87"/>
      <c r="I5855" s="89"/>
      <c r="Q5855" s="89"/>
      <c r="R5855" s="89"/>
      <c r="S5855" s="89"/>
      <c r="T5855" s="89"/>
      <c r="U5855" s="89"/>
      <c r="V5855" s="89"/>
      <c r="W5855" s="89"/>
      <c r="X5855" s="89"/>
      <c r="Y5855" s="89"/>
      <c r="Z5855" s="89"/>
      <c r="AA5855" s="89"/>
      <c r="AB5855" s="89"/>
      <c r="AC5855" s="89"/>
      <c r="AD5855" s="89"/>
      <c r="AE5855" s="89"/>
    </row>
    <row r="5856" spans="5:31" ht="12.75">
      <c r="E5856" s="87"/>
      <c r="F5856" s="87"/>
      <c r="G5856" s="540"/>
      <c r="H5856" s="87"/>
      <c r="I5856" s="89"/>
      <c r="Q5856" s="89"/>
      <c r="R5856" s="89"/>
      <c r="S5856" s="89"/>
      <c r="T5856" s="89"/>
      <c r="U5856" s="89"/>
      <c r="V5856" s="89"/>
      <c r="W5856" s="89"/>
      <c r="X5856" s="89"/>
      <c r="Y5856" s="89"/>
      <c r="Z5856" s="89"/>
      <c r="AA5856" s="89"/>
      <c r="AB5856" s="89"/>
      <c r="AC5856" s="89"/>
      <c r="AD5856" s="89"/>
      <c r="AE5856" s="89"/>
    </row>
    <row r="5857" spans="5:31" ht="12.75">
      <c r="E5857" s="87"/>
      <c r="F5857" s="87"/>
      <c r="G5857" s="540"/>
      <c r="H5857" s="87"/>
      <c r="I5857" s="89"/>
      <c r="Q5857" s="89"/>
      <c r="R5857" s="89"/>
      <c r="S5857" s="89"/>
      <c r="T5857" s="89"/>
      <c r="U5857" s="89"/>
      <c r="V5857" s="89"/>
      <c r="W5857" s="89"/>
      <c r="X5857" s="89"/>
      <c r="Y5857" s="89"/>
      <c r="Z5857" s="89"/>
      <c r="AA5857" s="89"/>
      <c r="AB5857" s="89"/>
      <c r="AC5857" s="89"/>
      <c r="AD5857" s="89"/>
      <c r="AE5857" s="89"/>
    </row>
    <row r="5858" spans="5:31" ht="12.75">
      <c r="E5858" s="87"/>
      <c r="F5858" s="87"/>
      <c r="G5858" s="540"/>
      <c r="H5858" s="87"/>
      <c r="I5858" s="89"/>
      <c r="Q5858" s="89"/>
      <c r="R5858" s="89"/>
      <c r="S5858" s="89"/>
      <c r="T5858" s="89"/>
      <c r="U5858" s="89"/>
      <c r="V5858" s="89"/>
      <c r="W5858" s="89"/>
      <c r="X5858" s="89"/>
      <c r="Y5858" s="89"/>
      <c r="Z5858" s="89"/>
      <c r="AA5858" s="89"/>
      <c r="AB5858" s="89"/>
      <c r="AC5858" s="89"/>
      <c r="AD5858" s="89"/>
      <c r="AE5858" s="89"/>
    </row>
    <row r="5859" spans="5:31" ht="12.75">
      <c r="E5859" s="87"/>
      <c r="F5859" s="87"/>
      <c r="G5859" s="540"/>
      <c r="H5859" s="87"/>
      <c r="I5859" s="89"/>
      <c r="Q5859" s="89"/>
      <c r="R5859" s="89"/>
      <c r="S5859" s="89"/>
      <c r="T5859" s="89"/>
      <c r="U5859" s="89"/>
      <c r="V5859" s="89"/>
      <c r="W5859" s="89"/>
      <c r="X5859" s="89"/>
      <c r="Y5859" s="89"/>
      <c r="Z5859" s="89"/>
      <c r="AA5859" s="89"/>
      <c r="AB5859" s="89"/>
      <c r="AC5859" s="89"/>
      <c r="AD5859" s="89"/>
      <c r="AE5859" s="89"/>
    </row>
    <row r="5860" spans="5:31" ht="12.75">
      <c r="E5860" s="87"/>
      <c r="F5860" s="87"/>
      <c r="G5860" s="540"/>
      <c r="H5860" s="87"/>
      <c r="I5860" s="89"/>
      <c r="Q5860" s="89"/>
      <c r="R5860" s="89"/>
      <c r="S5860" s="89"/>
      <c r="T5860" s="89"/>
      <c r="U5860" s="89"/>
      <c r="V5860" s="89"/>
      <c r="W5860" s="89"/>
      <c r="X5860" s="89"/>
      <c r="Y5860" s="89"/>
      <c r="Z5860" s="89"/>
      <c r="AA5860" s="89"/>
      <c r="AB5860" s="89"/>
      <c r="AC5860" s="89"/>
      <c r="AD5860" s="89"/>
      <c r="AE5860" s="89"/>
    </row>
    <row r="5861" spans="5:31" ht="12.75">
      <c r="E5861" s="87"/>
      <c r="F5861" s="87"/>
      <c r="G5861" s="540"/>
      <c r="H5861" s="87"/>
      <c r="I5861" s="89"/>
      <c r="Q5861" s="89"/>
      <c r="R5861" s="89"/>
      <c r="S5861" s="89"/>
      <c r="T5861" s="89"/>
      <c r="U5861" s="89"/>
      <c r="V5861" s="89"/>
      <c r="W5861" s="89"/>
      <c r="X5861" s="89"/>
      <c r="Y5861" s="89"/>
      <c r="Z5861" s="89"/>
      <c r="AA5861" s="89"/>
      <c r="AB5861" s="89"/>
      <c r="AC5861" s="89"/>
      <c r="AD5861" s="89"/>
      <c r="AE5861" s="89"/>
    </row>
    <row r="5862" spans="5:31" ht="12.75">
      <c r="E5862" s="87"/>
      <c r="F5862" s="87"/>
      <c r="G5862" s="540"/>
      <c r="H5862" s="87"/>
      <c r="I5862" s="89"/>
      <c r="Q5862" s="89"/>
      <c r="R5862" s="89"/>
      <c r="S5862" s="89"/>
      <c r="T5862" s="89"/>
      <c r="U5862" s="89"/>
      <c r="V5862" s="89"/>
      <c r="W5862" s="89"/>
      <c r="X5862" s="89"/>
      <c r="Y5862" s="89"/>
      <c r="Z5862" s="89"/>
      <c r="AA5862" s="89"/>
      <c r="AB5862" s="89"/>
      <c r="AC5862" s="89"/>
      <c r="AD5862" s="89"/>
      <c r="AE5862" s="89"/>
    </row>
    <row r="5863" spans="5:31" ht="12.75">
      <c r="E5863" s="87"/>
      <c r="F5863" s="87"/>
      <c r="G5863" s="540"/>
      <c r="H5863" s="87"/>
      <c r="I5863" s="89"/>
      <c r="Q5863" s="89"/>
      <c r="R5863" s="89"/>
      <c r="S5863" s="89"/>
      <c r="T5863" s="89"/>
      <c r="U5863" s="89"/>
      <c r="V5863" s="89"/>
      <c r="W5863" s="89"/>
      <c r="X5863" s="89"/>
      <c r="Y5863" s="89"/>
      <c r="Z5863" s="89"/>
      <c r="AA5863" s="89"/>
      <c r="AB5863" s="89"/>
      <c r="AC5863" s="89"/>
      <c r="AD5863" s="89"/>
      <c r="AE5863" s="89"/>
    </row>
    <row r="5864" spans="5:31" ht="12.75">
      <c r="E5864" s="87"/>
      <c r="F5864" s="87"/>
      <c r="G5864" s="540"/>
      <c r="H5864" s="87"/>
      <c r="I5864" s="89"/>
      <c r="Q5864" s="89"/>
      <c r="R5864" s="89"/>
      <c r="S5864" s="89"/>
      <c r="T5864" s="89"/>
      <c r="U5864" s="89"/>
      <c r="V5864" s="89"/>
      <c r="W5864" s="89"/>
      <c r="X5864" s="89"/>
      <c r="Y5864" s="89"/>
      <c r="Z5864" s="89"/>
      <c r="AA5864" s="89"/>
      <c r="AB5864" s="89"/>
      <c r="AC5864" s="89"/>
      <c r="AD5864" s="89"/>
      <c r="AE5864" s="89"/>
    </row>
    <row r="5865" spans="5:31" ht="12.75">
      <c r="E5865" s="87"/>
      <c r="F5865" s="87"/>
      <c r="G5865" s="540"/>
      <c r="H5865" s="87"/>
      <c r="I5865" s="89"/>
      <c r="Q5865" s="89"/>
      <c r="R5865" s="89"/>
      <c r="S5865" s="89"/>
      <c r="T5865" s="89"/>
      <c r="U5865" s="89"/>
      <c r="V5865" s="89"/>
      <c r="W5865" s="89"/>
      <c r="X5865" s="89"/>
      <c r="Y5865" s="89"/>
      <c r="Z5865" s="89"/>
      <c r="AA5865" s="89"/>
      <c r="AB5865" s="89"/>
      <c r="AC5865" s="89"/>
      <c r="AD5865" s="89"/>
      <c r="AE5865" s="89"/>
    </row>
    <row r="5866" spans="5:31" ht="12.75">
      <c r="E5866" s="87"/>
      <c r="F5866" s="87"/>
      <c r="G5866" s="540"/>
      <c r="H5866" s="87"/>
      <c r="I5866" s="89"/>
      <c r="Q5866" s="89"/>
      <c r="R5866" s="89"/>
      <c r="S5866" s="89"/>
      <c r="T5866" s="89"/>
      <c r="U5866" s="89"/>
      <c r="V5866" s="89"/>
      <c r="W5866" s="89"/>
      <c r="X5866" s="89"/>
      <c r="Y5866" s="89"/>
      <c r="Z5866" s="89"/>
      <c r="AA5866" s="89"/>
      <c r="AB5866" s="89"/>
      <c r="AC5866" s="89"/>
      <c r="AD5866" s="89"/>
      <c r="AE5866" s="89"/>
    </row>
    <row r="5867" spans="5:31" ht="12.75">
      <c r="E5867" s="87"/>
      <c r="F5867" s="87"/>
      <c r="G5867" s="540"/>
      <c r="H5867" s="87"/>
      <c r="I5867" s="89"/>
      <c r="Q5867" s="89"/>
      <c r="R5867" s="89"/>
      <c r="S5867" s="89"/>
      <c r="T5867" s="89"/>
      <c r="U5867" s="89"/>
      <c r="V5867" s="89"/>
      <c r="W5867" s="89"/>
      <c r="X5867" s="89"/>
      <c r="Y5867" s="89"/>
      <c r="Z5867" s="89"/>
      <c r="AA5867" s="89"/>
      <c r="AB5867" s="89"/>
      <c r="AC5867" s="89"/>
      <c r="AD5867" s="89"/>
      <c r="AE5867" s="89"/>
    </row>
    <row r="5868" spans="5:31" ht="12.75">
      <c r="E5868" s="87"/>
      <c r="F5868" s="87"/>
      <c r="G5868" s="540"/>
      <c r="H5868" s="87"/>
      <c r="I5868" s="89"/>
      <c r="Q5868" s="89"/>
      <c r="R5868" s="89"/>
      <c r="S5868" s="89"/>
      <c r="T5868" s="89"/>
      <c r="U5868" s="89"/>
      <c r="V5868" s="89"/>
      <c r="W5868" s="89"/>
      <c r="X5868" s="89"/>
      <c r="Y5868" s="89"/>
      <c r="Z5868" s="89"/>
      <c r="AA5868" s="89"/>
      <c r="AB5868" s="89"/>
      <c r="AC5868" s="89"/>
      <c r="AD5868" s="89"/>
      <c r="AE5868" s="89"/>
    </row>
    <row r="5869" spans="5:31" ht="12.75">
      <c r="E5869" s="87"/>
      <c r="F5869" s="87"/>
      <c r="G5869" s="540"/>
      <c r="H5869" s="87"/>
      <c r="I5869" s="89"/>
      <c r="Q5869" s="89"/>
      <c r="R5869" s="89"/>
      <c r="S5869" s="89"/>
      <c r="T5869" s="89"/>
      <c r="U5869" s="89"/>
      <c r="V5869" s="89"/>
      <c r="W5869" s="89"/>
      <c r="X5869" s="89"/>
      <c r="Y5869" s="89"/>
      <c r="Z5869" s="89"/>
      <c r="AA5869" s="89"/>
      <c r="AB5869" s="89"/>
      <c r="AC5869" s="89"/>
      <c r="AD5869" s="89"/>
      <c r="AE5869" s="89"/>
    </row>
    <row r="5870" spans="5:31" ht="12.75">
      <c r="E5870" s="87"/>
      <c r="F5870" s="87"/>
      <c r="G5870" s="540"/>
      <c r="H5870" s="87"/>
      <c r="I5870" s="89"/>
      <c r="Q5870" s="89"/>
      <c r="R5870" s="89"/>
      <c r="S5870" s="89"/>
      <c r="T5870" s="89"/>
      <c r="U5870" s="89"/>
      <c r="V5870" s="89"/>
      <c r="W5870" s="89"/>
      <c r="X5870" s="89"/>
      <c r="Y5870" s="89"/>
      <c r="Z5870" s="89"/>
      <c r="AA5870" s="89"/>
      <c r="AB5870" s="89"/>
      <c r="AC5870" s="89"/>
      <c r="AD5870" s="89"/>
      <c r="AE5870" s="89"/>
    </row>
    <row r="5871" spans="5:31" ht="12.75">
      <c r="E5871" s="87"/>
      <c r="F5871" s="87"/>
      <c r="G5871" s="540"/>
      <c r="H5871" s="87"/>
      <c r="I5871" s="89"/>
      <c r="Q5871" s="89"/>
      <c r="R5871" s="89"/>
      <c r="S5871" s="89"/>
      <c r="T5871" s="89"/>
      <c r="U5871" s="89"/>
      <c r="V5871" s="89"/>
      <c r="W5871" s="89"/>
      <c r="X5871" s="89"/>
      <c r="Y5871" s="89"/>
      <c r="Z5871" s="89"/>
      <c r="AA5871" s="89"/>
      <c r="AB5871" s="89"/>
      <c r="AC5871" s="89"/>
      <c r="AD5871" s="89"/>
      <c r="AE5871" s="89"/>
    </row>
    <row r="5872" spans="5:31" ht="12.75">
      <c r="E5872" s="87"/>
      <c r="F5872" s="87"/>
      <c r="G5872" s="540"/>
      <c r="H5872" s="87"/>
      <c r="I5872" s="89"/>
      <c r="Q5872" s="89"/>
      <c r="R5872" s="89"/>
      <c r="S5872" s="89"/>
      <c r="T5872" s="89"/>
      <c r="U5872" s="89"/>
      <c r="V5872" s="89"/>
      <c r="W5872" s="89"/>
      <c r="X5872" s="89"/>
      <c r="Y5872" s="89"/>
      <c r="Z5872" s="89"/>
      <c r="AA5872" s="89"/>
      <c r="AB5872" s="89"/>
      <c r="AC5872" s="89"/>
      <c r="AD5872" s="89"/>
      <c r="AE5872" s="89"/>
    </row>
    <row r="5873" spans="5:31" ht="12.75">
      <c r="E5873" s="87"/>
      <c r="F5873" s="87"/>
      <c r="G5873" s="540"/>
      <c r="H5873" s="87"/>
      <c r="I5873" s="89"/>
      <c r="Q5873" s="89"/>
      <c r="R5873" s="89"/>
      <c r="S5873" s="89"/>
      <c r="T5873" s="89"/>
      <c r="U5873" s="89"/>
      <c r="V5873" s="89"/>
      <c r="W5873" s="89"/>
      <c r="X5873" s="89"/>
      <c r="Y5873" s="89"/>
      <c r="Z5873" s="89"/>
      <c r="AA5873" s="89"/>
      <c r="AB5873" s="89"/>
      <c r="AC5873" s="89"/>
      <c r="AD5873" s="89"/>
      <c r="AE5873" s="89"/>
    </row>
    <row r="5874" spans="5:31" ht="12.75">
      <c r="E5874" s="87"/>
      <c r="F5874" s="87"/>
      <c r="G5874" s="540"/>
      <c r="H5874" s="87"/>
      <c r="I5874" s="89"/>
      <c r="Q5874" s="89"/>
      <c r="R5874" s="89"/>
      <c r="S5874" s="89"/>
      <c r="T5874" s="89"/>
      <c r="U5874" s="89"/>
      <c r="V5874" s="89"/>
      <c r="W5874" s="89"/>
      <c r="X5874" s="89"/>
      <c r="Y5874" s="89"/>
      <c r="Z5874" s="89"/>
      <c r="AA5874" s="89"/>
      <c r="AB5874" s="89"/>
      <c r="AC5874" s="89"/>
      <c r="AD5874" s="89"/>
      <c r="AE5874" s="89"/>
    </row>
    <row r="5875" spans="5:31" ht="12.75">
      <c r="E5875" s="87"/>
      <c r="F5875" s="87"/>
      <c r="G5875" s="540"/>
      <c r="H5875" s="87"/>
      <c r="I5875" s="89"/>
      <c r="Q5875" s="89"/>
      <c r="R5875" s="89"/>
      <c r="S5875" s="89"/>
      <c r="T5875" s="89"/>
      <c r="U5875" s="89"/>
      <c r="V5875" s="89"/>
      <c r="W5875" s="89"/>
      <c r="X5875" s="89"/>
      <c r="Y5875" s="89"/>
      <c r="Z5875" s="89"/>
      <c r="AA5875" s="89"/>
      <c r="AB5875" s="89"/>
      <c r="AC5875" s="89"/>
      <c r="AD5875" s="89"/>
      <c r="AE5875" s="89"/>
    </row>
    <row r="5876" spans="5:31" ht="12.75">
      <c r="E5876" s="87"/>
      <c r="F5876" s="87"/>
      <c r="G5876" s="540"/>
      <c r="H5876" s="87"/>
      <c r="I5876" s="89"/>
      <c r="Q5876" s="89"/>
      <c r="R5876" s="89"/>
      <c r="S5876" s="89"/>
      <c r="T5876" s="89"/>
      <c r="U5876" s="89"/>
      <c r="V5876" s="89"/>
      <c r="W5876" s="89"/>
      <c r="X5876" s="89"/>
      <c r="Y5876" s="89"/>
      <c r="Z5876" s="89"/>
      <c r="AA5876" s="89"/>
      <c r="AB5876" s="89"/>
      <c r="AC5876" s="89"/>
      <c r="AD5876" s="89"/>
      <c r="AE5876" s="89"/>
    </row>
    <row r="5877" spans="5:31" ht="12.75">
      <c r="E5877" s="87"/>
      <c r="F5877" s="87"/>
      <c r="G5877" s="540"/>
      <c r="H5877" s="87"/>
      <c r="I5877" s="89"/>
      <c r="Q5877" s="89"/>
      <c r="R5877" s="89"/>
      <c r="S5877" s="89"/>
      <c r="T5877" s="89"/>
      <c r="U5877" s="89"/>
      <c r="V5877" s="89"/>
      <c r="W5877" s="89"/>
      <c r="X5877" s="89"/>
      <c r="Y5877" s="89"/>
      <c r="Z5877" s="89"/>
      <c r="AA5877" s="89"/>
      <c r="AB5877" s="89"/>
      <c r="AC5877" s="89"/>
      <c r="AD5877" s="89"/>
      <c r="AE5877" s="89"/>
    </row>
    <row r="5878" spans="5:31" ht="12.75">
      <c r="E5878" s="87"/>
      <c r="F5878" s="87"/>
      <c r="G5878" s="540"/>
      <c r="H5878" s="87"/>
      <c r="I5878" s="89"/>
      <c r="Q5878" s="89"/>
      <c r="R5878" s="89"/>
      <c r="S5878" s="89"/>
      <c r="T5878" s="89"/>
      <c r="U5878" s="89"/>
      <c r="V5878" s="89"/>
      <c r="W5878" s="89"/>
      <c r="X5878" s="89"/>
      <c r="Y5878" s="89"/>
      <c r="Z5878" s="89"/>
      <c r="AA5878" s="89"/>
      <c r="AB5878" s="89"/>
      <c r="AC5878" s="89"/>
      <c r="AD5878" s="89"/>
      <c r="AE5878" s="89"/>
    </row>
    <row r="5879" spans="5:31" ht="12.75">
      <c r="E5879" s="87"/>
      <c r="F5879" s="87"/>
      <c r="G5879" s="540"/>
      <c r="H5879" s="87"/>
      <c r="I5879" s="89"/>
      <c r="Q5879" s="89"/>
      <c r="R5879" s="89"/>
      <c r="S5879" s="89"/>
      <c r="T5879" s="89"/>
      <c r="U5879" s="89"/>
      <c r="V5879" s="89"/>
      <c r="W5879" s="89"/>
      <c r="X5879" s="89"/>
      <c r="Y5879" s="89"/>
      <c r="Z5879" s="89"/>
      <c r="AA5879" s="89"/>
      <c r="AB5879" s="89"/>
      <c r="AC5879" s="89"/>
      <c r="AD5879" s="89"/>
      <c r="AE5879" s="89"/>
    </row>
    <row r="5880" spans="5:31" ht="12.75">
      <c r="E5880" s="87"/>
      <c r="F5880" s="87"/>
      <c r="G5880" s="540"/>
      <c r="H5880" s="87"/>
      <c r="I5880" s="89"/>
      <c r="Q5880" s="89"/>
      <c r="R5880" s="89"/>
      <c r="S5880" s="89"/>
      <c r="T5880" s="89"/>
      <c r="U5880" s="89"/>
      <c r="V5880" s="89"/>
      <c r="W5880" s="89"/>
      <c r="X5880" s="89"/>
      <c r="Y5880" s="89"/>
      <c r="Z5880" s="89"/>
      <c r="AA5880" s="89"/>
      <c r="AB5880" s="89"/>
      <c r="AC5880" s="89"/>
      <c r="AD5880" s="89"/>
      <c r="AE5880" s="89"/>
    </row>
    <row r="5881" spans="5:31" ht="12.75">
      <c r="E5881" s="87"/>
      <c r="F5881" s="87"/>
      <c r="G5881" s="540"/>
      <c r="H5881" s="87"/>
      <c r="I5881" s="89"/>
      <c r="Q5881" s="89"/>
      <c r="R5881" s="89"/>
      <c r="S5881" s="89"/>
      <c r="T5881" s="89"/>
      <c r="U5881" s="89"/>
      <c r="V5881" s="89"/>
      <c r="W5881" s="89"/>
      <c r="X5881" s="89"/>
      <c r="Y5881" s="89"/>
      <c r="Z5881" s="89"/>
      <c r="AA5881" s="89"/>
      <c r="AB5881" s="89"/>
      <c r="AC5881" s="89"/>
      <c r="AD5881" s="89"/>
      <c r="AE5881" s="89"/>
    </row>
    <row r="5882" spans="5:31" ht="12.75">
      <c r="E5882" s="87"/>
      <c r="F5882" s="87"/>
      <c r="G5882" s="540"/>
      <c r="H5882" s="87"/>
      <c r="I5882" s="89"/>
      <c r="Q5882" s="89"/>
      <c r="R5882" s="89"/>
      <c r="S5882" s="89"/>
      <c r="T5882" s="89"/>
      <c r="U5882" s="89"/>
      <c r="V5882" s="89"/>
      <c r="W5882" s="89"/>
      <c r="X5882" s="89"/>
      <c r="Y5882" s="89"/>
      <c r="Z5882" s="89"/>
      <c r="AA5882" s="89"/>
      <c r="AB5882" s="89"/>
      <c r="AC5882" s="89"/>
      <c r="AD5882" s="89"/>
      <c r="AE5882" s="89"/>
    </row>
    <row r="5883" spans="5:31" ht="12.75">
      <c r="E5883" s="87"/>
      <c r="F5883" s="87"/>
      <c r="G5883" s="540"/>
      <c r="H5883" s="87"/>
      <c r="I5883" s="89"/>
      <c r="Q5883" s="89"/>
      <c r="R5883" s="89"/>
      <c r="S5883" s="89"/>
      <c r="T5883" s="89"/>
      <c r="U5883" s="89"/>
      <c r="V5883" s="89"/>
      <c r="W5883" s="89"/>
      <c r="X5883" s="89"/>
      <c r="Y5883" s="89"/>
      <c r="Z5883" s="89"/>
      <c r="AA5883" s="89"/>
      <c r="AB5883" s="89"/>
      <c r="AC5883" s="89"/>
      <c r="AD5883" s="89"/>
      <c r="AE5883" s="89"/>
    </row>
    <row r="5884" spans="5:31" ht="12.75">
      <c r="E5884" s="87"/>
      <c r="F5884" s="87"/>
      <c r="G5884" s="540"/>
      <c r="H5884" s="87"/>
      <c r="I5884" s="89"/>
      <c r="Q5884" s="89"/>
      <c r="R5884" s="89"/>
      <c r="S5884" s="89"/>
      <c r="T5884" s="89"/>
      <c r="U5884" s="89"/>
      <c r="V5884" s="89"/>
      <c r="W5884" s="89"/>
      <c r="X5884" s="89"/>
      <c r="Y5884" s="89"/>
      <c r="Z5884" s="89"/>
      <c r="AA5884" s="89"/>
      <c r="AB5884" s="89"/>
      <c r="AC5884" s="89"/>
      <c r="AD5884" s="89"/>
      <c r="AE5884" s="89"/>
    </row>
    <row r="5885" spans="5:31" ht="12.75">
      <c r="E5885" s="87"/>
      <c r="F5885" s="87"/>
      <c r="G5885" s="540"/>
      <c r="H5885" s="87"/>
      <c r="I5885" s="89"/>
      <c r="Q5885" s="89"/>
      <c r="R5885" s="89"/>
      <c r="S5885" s="89"/>
      <c r="T5885" s="89"/>
      <c r="U5885" s="89"/>
      <c r="V5885" s="89"/>
      <c r="W5885" s="89"/>
      <c r="X5885" s="89"/>
      <c r="Y5885" s="89"/>
      <c r="Z5885" s="89"/>
      <c r="AA5885" s="89"/>
      <c r="AB5885" s="89"/>
      <c r="AC5885" s="89"/>
      <c r="AD5885" s="89"/>
      <c r="AE5885" s="89"/>
    </row>
    <row r="5886" spans="5:31" ht="12.75">
      <c r="E5886" s="87"/>
      <c r="F5886" s="87"/>
      <c r="G5886" s="540"/>
      <c r="H5886" s="87"/>
      <c r="I5886" s="89"/>
      <c r="Q5886" s="89"/>
      <c r="R5886" s="89"/>
      <c r="S5886" s="89"/>
      <c r="T5886" s="89"/>
      <c r="U5886" s="89"/>
      <c r="V5886" s="89"/>
      <c r="W5886" s="89"/>
      <c r="X5886" s="89"/>
      <c r="Y5886" s="89"/>
      <c r="Z5886" s="89"/>
      <c r="AA5886" s="89"/>
      <c r="AB5886" s="89"/>
      <c r="AC5886" s="89"/>
      <c r="AD5886" s="89"/>
      <c r="AE5886" s="89"/>
    </row>
    <row r="5887" spans="5:31" ht="12.75">
      <c r="E5887" s="87"/>
      <c r="F5887" s="87"/>
      <c r="G5887" s="540"/>
      <c r="H5887" s="87"/>
      <c r="I5887" s="89"/>
      <c r="Q5887" s="89"/>
      <c r="R5887" s="89"/>
      <c r="S5887" s="89"/>
      <c r="T5887" s="89"/>
      <c r="U5887" s="89"/>
      <c r="V5887" s="89"/>
      <c r="W5887" s="89"/>
      <c r="X5887" s="89"/>
      <c r="Y5887" s="89"/>
      <c r="Z5887" s="89"/>
      <c r="AA5887" s="89"/>
      <c r="AB5887" s="89"/>
      <c r="AC5887" s="89"/>
      <c r="AD5887" s="89"/>
      <c r="AE5887" s="89"/>
    </row>
    <row r="5888" spans="5:31" ht="12.75">
      <c r="E5888" s="87"/>
      <c r="F5888" s="87"/>
      <c r="G5888" s="540"/>
      <c r="H5888" s="87"/>
      <c r="I5888" s="89"/>
      <c r="Q5888" s="89"/>
      <c r="R5888" s="89"/>
      <c r="S5888" s="89"/>
      <c r="T5888" s="89"/>
      <c r="U5888" s="89"/>
      <c r="V5888" s="89"/>
      <c r="W5888" s="89"/>
      <c r="X5888" s="89"/>
      <c r="Y5888" s="89"/>
      <c r="Z5888" s="89"/>
      <c r="AA5888" s="89"/>
      <c r="AB5888" s="89"/>
      <c r="AC5888" s="89"/>
      <c r="AD5888" s="89"/>
      <c r="AE5888" s="89"/>
    </row>
    <row r="5889" spans="5:31" ht="12.75">
      <c r="E5889" s="87"/>
      <c r="F5889" s="87"/>
      <c r="G5889" s="540"/>
      <c r="H5889" s="87"/>
      <c r="I5889" s="89"/>
      <c r="Q5889" s="89"/>
      <c r="R5889" s="89"/>
      <c r="S5889" s="89"/>
      <c r="T5889" s="89"/>
      <c r="U5889" s="89"/>
      <c r="V5889" s="89"/>
      <c r="W5889" s="89"/>
      <c r="X5889" s="89"/>
      <c r="Y5889" s="89"/>
      <c r="Z5889" s="89"/>
      <c r="AA5889" s="89"/>
      <c r="AB5889" s="89"/>
      <c r="AC5889" s="89"/>
      <c r="AD5889" s="89"/>
      <c r="AE5889" s="89"/>
    </row>
    <row r="5890" spans="5:31" ht="12.75">
      <c r="E5890" s="87"/>
      <c r="F5890" s="87"/>
      <c r="G5890" s="540"/>
      <c r="H5890" s="87"/>
      <c r="I5890" s="89"/>
      <c r="Q5890" s="89"/>
      <c r="R5890" s="89"/>
      <c r="S5890" s="89"/>
      <c r="T5890" s="89"/>
      <c r="U5890" s="89"/>
      <c r="V5890" s="89"/>
      <c r="W5890" s="89"/>
      <c r="X5890" s="89"/>
      <c r="Y5890" s="89"/>
      <c r="Z5890" s="89"/>
      <c r="AA5890" s="89"/>
      <c r="AB5890" s="89"/>
      <c r="AC5890" s="89"/>
      <c r="AD5890" s="89"/>
      <c r="AE5890" s="89"/>
    </row>
    <row r="5891" spans="5:31" ht="12.75">
      <c r="E5891" s="87"/>
      <c r="F5891" s="87"/>
      <c r="G5891" s="540"/>
      <c r="H5891" s="87"/>
      <c r="I5891" s="89"/>
      <c r="Q5891" s="89"/>
      <c r="R5891" s="89"/>
      <c r="S5891" s="89"/>
      <c r="T5891" s="89"/>
      <c r="U5891" s="89"/>
      <c r="V5891" s="89"/>
      <c r="W5891" s="89"/>
      <c r="X5891" s="89"/>
      <c r="Y5891" s="89"/>
      <c r="Z5891" s="89"/>
      <c r="AA5891" s="89"/>
      <c r="AB5891" s="89"/>
      <c r="AC5891" s="89"/>
      <c r="AD5891" s="89"/>
      <c r="AE5891" s="89"/>
    </row>
    <row r="5892" spans="5:31" ht="12.75">
      <c r="E5892" s="87"/>
      <c r="F5892" s="87"/>
      <c r="G5892" s="540"/>
      <c r="H5892" s="87"/>
      <c r="I5892" s="89"/>
      <c r="Q5892" s="89"/>
      <c r="R5892" s="89"/>
      <c r="S5892" s="89"/>
      <c r="T5892" s="89"/>
      <c r="U5892" s="89"/>
      <c r="V5892" s="89"/>
      <c r="W5892" s="89"/>
      <c r="X5892" s="89"/>
      <c r="Y5892" s="89"/>
      <c r="Z5892" s="89"/>
      <c r="AA5892" s="89"/>
      <c r="AB5892" s="89"/>
      <c r="AC5892" s="89"/>
      <c r="AD5892" s="89"/>
      <c r="AE5892" s="89"/>
    </row>
    <row r="5893" spans="5:31" ht="12.75">
      <c r="E5893" s="87"/>
      <c r="F5893" s="87"/>
      <c r="G5893" s="540"/>
      <c r="H5893" s="87"/>
      <c r="I5893" s="89"/>
      <c r="Q5893" s="89"/>
      <c r="R5893" s="89"/>
      <c r="S5893" s="89"/>
      <c r="T5893" s="89"/>
      <c r="U5893" s="89"/>
      <c r="V5893" s="89"/>
      <c r="W5893" s="89"/>
      <c r="X5893" s="89"/>
      <c r="Y5893" s="89"/>
      <c r="Z5893" s="89"/>
      <c r="AA5893" s="89"/>
      <c r="AB5893" s="89"/>
      <c r="AC5893" s="89"/>
      <c r="AD5893" s="89"/>
      <c r="AE5893" s="89"/>
    </row>
    <row r="5894" spans="5:31" ht="12.75">
      <c r="E5894" s="87"/>
      <c r="F5894" s="87"/>
      <c r="G5894" s="540"/>
      <c r="H5894" s="87"/>
      <c r="I5894" s="89"/>
      <c r="Q5894" s="89"/>
      <c r="R5894" s="89"/>
      <c r="S5894" s="89"/>
      <c r="T5894" s="89"/>
      <c r="U5894" s="89"/>
      <c r="V5894" s="89"/>
      <c r="W5894" s="89"/>
      <c r="X5894" s="89"/>
      <c r="Y5894" s="89"/>
      <c r="Z5894" s="89"/>
      <c r="AA5894" s="89"/>
      <c r="AB5894" s="89"/>
      <c r="AC5894" s="89"/>
      <c r="AD5894" s="89"/>
      <c r="AE5894" s="89"/>
    </row>
    <row r="5895" spans="5:31" ht="12.75">
      <c r="E5895" s="87"/>
      <c r="F5895" s="87"/>
      <c r="G5895" s="540"/>
      <c r="H5895" s="87"/>
      <c r="I5895" s="89"/>
      <c r="Q5895" s="89"/>
      <c r="R5895" s="89"/>
      <c r="S5895" s="89"/>
      <c r="T5895" s="89"/>
      <c r="U5895" s="89"/>
      <c r="V5895" s="89"/>
      <c r="W5895" s="89"/>
      <c r="X5895" s="89"/>
      <c r="Y5895" s="89"/>
      <c r="Z5895" s="89"/>
      <c r="AA5895" s="89"/>
      <c r="AB5895" s="89"/>
      <c r="AC5895" s="89"/>
      <c r="AD5895" s="89"/>
      <c r="AE5895" s="89"/>
    </row>
    <row r="5896" spans="5:31" ht="12.75">
      <c r="E5896" s="87"/>
      <c r="F5896" s="87"/>
      <c r="G5896" s="540"/>
      <c r="H5896" s="87"/>
      <c r="I5896" s="89"/>
      <c r="Q5896" s="89"/>
      <c r="R5896" s="89"/>
      <c r="S5896" s="89"/>
      <c r="T5896" s="89"/>
      <c r="U5896" s="89"/>
      <c r="V5896" s="89"/>
      <c r="W5896" s="89"/>
      <c r="X5896" s="89"/>
      <c r="Y5896" s="89"/>
      <c r="Z5896" s="89"/>
      <c r="AA5896" s="89"/>
      <c r="AB5896" s="89"/>
      <c r="AC5896" s="89"/>
      <c r="AD5896" s="89"/>
      <c r="AE5896" s="89"/>
    </row>
    <row r="5897" spans="5:31" ht="12.75">
      <c r="E5897" s="87"/>
      <c r="F5897" s="87"/>
      <c r="G5897" s="540"/>
      <c r="H5897" s="87"/>
      <c r="I5897" s="89"/>
      <c r="Q5897" s="89"/>
      <c r="R5897" s="89"/>
      <c r="S5897" s="89"/>
      <c r="T5897" s="89"/>
      <c r="U5897" s="89"/>
      <c r="V5897" s="89"/>
      <c r="W5897" s="89"/>
      <c r="X5897" s="89"/>
      <c r="Y5897" s="89"/>
      <c r="Z5897" s="89"/>
      <c r="AA5897" s="89"/>
      <c r="AB5897" s="89"/>
      <c r="AC5897" s="89"/>
      <c r="AD5897" s="89"/>
      <c r="AE5897" s="89"/>
    </row>
    <row r="5898" spans="5:31" ht="12.75">
      <c r="E5898" s="87"/>
      <c r="F5898" s="87"/>
      <c r="G5898" s="540"/>
      <c r="H5898" s="87"/>
      <c r="I5898" s="89"/>
      <c r="Q5898" s="89"/>
      <c r="R5898" s="89"/>
      <c r="S5898" s="89"/>
      <c r="T5898" s="89"/>
      <c r="U5898" s="89"/>
      <c r="V5898" s="89"/>
      <c r="W5898" s="89"/>
      <c r="X5898" s="89"/>
      <c r="Y5898" s="89"/>
      <c r="Z5898" s="89"/>
      <c r="AA5898" s="89"/>
      <c r="AB5898" s="89"/>
      <c r="AC5898" s="89"/>
      <c r="AD5898" s="89"/>
      <c r="AE5898" s="89"/>
    </row>
    <row r="5899" spans="5:31" ht="12.75">
      <c r="E5899" s="87"/>
      <c r="F5899" s="87"/>
      <c r="G5899" s="540"/>
      <c r="H5899" s="87"/>
      <c r="I5899" s="89"/>
      <c r="Q5899" s="89"/>
      <c r="R5899" s="89"/>
      <c r="S5899" s="89"/>
      <c r="T5899" s="89"/>
      <c r="U5899" s="89"/>
      <c r="V5899" s="89"/>
      <c r="W5899" s="89"/>
      <c r="X5899" s="89"/>
      <c r="Y5899" s="89"/>
      <c r="Z5899" s="89"/>
      <c r="AA5899" s="89"/>
      <c r="AB5899" s="89"/>
      <c r="AC5899" s="89"/>
      <c r="AD5899" s="89"/>
      <c r="AE5899" s="89"/>
    </row>
    <row r="5900" spans="5:31" ht="12.75">
      <c r="E5900" s="87"/>
      <c r="F5900" s="87"/>
      <c r="G5900" s="540"/>
      <c r="H5900" s="87"/>
      <c r="I5900" s="89"/>
      <c r="Q5900" s="89"/>
      <c r="R5900" s="89"/>
      <c r="S5900" s="89"/>
      <c r="T5900" s="89"/>
      <c r="U5900" s="89"/>
      <c r="V5900" s="89"/>
      <c r="W5900" s="89"/>
      <c r="X5900" s="89"/>
      <c r="Y5900" s="89"/>
      <c r="Z5900" s="89"/>
      <c r="AA5900" s="89"/>
      <c r="AB5900" s="89"/>
      <c r="AC5900" s="89"/>
      <c r="AD5900" s="89"/>
      <c r="AE5900" s="89"/>
    </row>
    <row r="5901" spans="5:31" ht="12.75">
      <c r="E5901" s="87"/>
      <c r="F5901" s="87"/>
      <c r="G5901" s="540"/>
      <c r="H5901" s="87"/>
      <c r="I5901" s="89"/>
      <c r="Q5901" s="89"/>
      <c r="R5901" s="89"/>
      <c r="S5901" s="89"/>
      <c r="T5901" s="89"/>
      <c r="U5901" s="89"/>
      <c r="V5901" s="89"/>
      <c r="W5901" s="89"/>
      <c r="X5901" s="89"/>
      <c r="Y5901" s="89"/>
      <c r="Z5901" s="89"/>
      <c r="AA5901" s="89"/>
      <c r="AB5901" s="89"/>
      <c r="AC5901" s="89"/>
      <c r="AD5901" s="89"/>
      <c r="AE5901" s="89"/>
    </row>
    <row r="5902" spans="5:31" ht="12.75">
      <c r="E5902" s="87"/>
      <c r="F5902" s="87"/>
      <c r="G5902" s="540"/>
      <c r="H5902" s="87"/>
      <c r="I5902" s="89"/>
      <c r="Q5902" s="89"/>
      <c r="R5902" s="89"/>
      <c r="S5902" s="89"/>
      <c r="T5902" s="89"/>
      <c r="U5902" s="89"/>
      <c r="V5902" s="89"/>
      <c r="W5902" s="89"/>
      <c r="X5902" s="89"/>
      <c r="Y5902" s="89"/>
      <c r="Z5902" s="89"/>
      <c r="AA5902" s="89"/>
      <c r="AB5902" s="89"/>
      <c r="AC5902" s="89"/>
      <c r="AD5902" s="89"/>
      <c r="AE5902" s="89"/>
    </row>
    <row r="5903" spans="5:31" ht="12.75">
      <c r="E5903" s="87"/>
      <c r="F5903" s="87"/>
      <c r="G5903" s="540"/>
      <c r="H5903" s="87"/>
      <c r="I5903" s="89"/>
      <c r="Q5903" s="89"/>
      <c r="R5903" s="89"/>
      <c r="S5903" s="89"/>
      <c r="T5903" s="89"/>
      <c r="U5903" s="89"/>
      <c r="V5903" s="89"/>
      <c r="W5903" s="89"/>
      <c r="X5903" s="89"/>
      <c r="Y5903" s="89"/>
      <c r="Z5903" s="89"/>
      <c r="AA5903" s="89"/>
      <c r="AB5903" s="89"/>
      <c r="AC5903" s="89"/>
      <c r="AD5903" s="89"/>
      <c r="AE5903" s="89"/>
    </row>
    <row r="5904" spans="5:31" ht="12.75">
      <c r="E5904" s="87"/>
      <c r="F5904" s="87"/>
      <c r="G5904" s="540"/>
      <c r="H5904" s="87"/>
      <c r="I5904" s="89"/>
      <c r="Q5904" s="89"/>
      <c r="R5904" s="89"/>
      <c r="S5904" s="89"/>
      <c r="T5904" s="89"/>
      <c r="U5904" s="89"/>
      <c r="V5904" s="89"/>
      <c r="W5904" s="89"/>
      <c r="X5904" s="89"/>
      <c r="Y5904" s="89"/>
      <c r="Z5904" s="89"/>
      <c r="AA5904" s="89"/>
      <c r="AB5904" s="89"/>
      <c r="AC5904" s="89"/>
      <c r="AD5904" s="89"/>
      <c r="AE5904" s="89"/>
    </row>
    <row r="5905" spans="5:31" ht="12.75">
      <c r="E5905" s="87"/>
      <c r="F5905" s="87"/>
      <c r="G5905" s="540"/>
      <c r="H5905" s="87"/>
      <c r="I5905" s="89"/>
      <c r="Q5905" s="89"/>
      <c r="R5905" s="89"/>
      <c r="S5905" s="89"/>
      <c r="T5905" s="89"/>
      <c r="U5905" s="89"/>
      <c r="V5905" s="89"/>
      <c r="W5905" s="89"/>
      <c r="X5905" s="89"/>
      <c r="Y5905" s="89"/>
      <c r="Z5905" s="89"/>
      <c r="AA5905" s="89"/>
      <c r="AB5905" s="89"/>
      <c r="AC5905" s="89"/>
      <c r="AD5905" s="89"/>
      <c r="AE5905" s="89"/>
    </row>
    <row r="5906" spans="5:31" ht="12.75">
      <c r="E5906" s="87"/>
      <c r="F5906" s="87"/>
      <c r="G5906" s="540"/>
      <c r="H5906" s="87"/>
      <c r="I5906" s="89"/>
      <c r="Q5906" s="89"/>
      <c r="R5906" s="89"/>
      <c r="S5906" s="89"/>
      <c r="T5906" s="89"/>
      <c r="U5906" s="89"/>
      <c r="V5906" s="89"/>
      <c r="W5906" s="89"/>
      <c r="X5906" s="89"/>
      <c r="Y5906" s="89"/>
      <c r="Z5906" s="89"/>
      <c r="AA5906" s="89"/>
      <c r="AB5906" s="89"/>
      <c r="AC5906" s="89"/>
      <c r="AD5906" s="89"/>
      <c r="AE5906" s="89"/>
    </row>
    <row r="5907" spans="5:31" ht="12.75">
      <c r="E5907" s="87"/>
      <c r="F5907" s="87"/>
      <c r="G5907" s="540"/>
      <c r="H5907" s="87"/>
      <c r="I5907" s="89"/>
      <c r="Q5907" s="89"/>
      <c r="R5907" s="89"/>
      <c r="S5907" s="89"/>
      <c r="T5907" s="89"/>
      <c r="U5907" s="89"/>
      <c r="V5907" s="89"/>
      <c r="W5907" s="89"/>
      <c r="X5907" s="89"/>
      <c r="Y5907" s="89"/>
      <c r="Z5907" s="89"/>
      <c r="AA5907" s="89"/>
      <c r="AB5907" s="89"/>
      <c r="AC5907" s="89"/>
      <c r="AD5907" s="89"/>
      <c r="AE5907" s="89"/>
    </row>
    <row r="5908" spans="5:31" ht="12.75">
      <c r="E5908" s="87"/>
      <c r="F5908" s="87"/>
      <c r="G5908" s="540"/>
      <c r="H5908" s="87"/>
      <c r="I5908" s="89"/>
      <c r="Q5908" s="89"/>
      <c r="R5908" s="89"/>
      <c r="S5908" s="89"/>
      <c r="T5908" s="89"/>
      <c r="U5908" s="89"/>
      <c r="V5908" s="89"/>
      <c r="W5908" s="89"/>
      <c r="X5908" s="89"/>
      <c r="Y5908" s="89"/>
      <c r="Z5908" s="89"/>
      <c r="AA5908" s="89"/>
      <c r="AB5908" s="89"/>
      <c r="AC5908" s="89"/>
      <c r="AD5908" s="89"/>
      <c r="AE5908" s="89"/>
    </row>
    <row r="5909" spans="5:31" ht="12.75">
      <c r="E5909" s="87"/>
      <c r="F5909" s="87"/>
      <c r="G5909" s="540"/>
      <c r="H5909" s="87"/>
      <c r="I5909" s="89"/>
      <c r="Q5909" s="89"/>
      <c r="R5909" s="89"/>
      <c r="S5909" s="89"/>
      <c r="T5909" s="89"/>
      <c r="U5909" s="89"/>
      <c r="V5909" s="89"/>
      <c r="W5909" s="89"/>
      <c r="X5909" s="89"/>
      <c r="Y5909" s="89"/>
      <c r="Z5909" s="89"/>
      <c r="AA5909" s="89"/>
      <c r="AB5909" s="89"/>
      <c r="AC5909" s="89"/>
      <c r="AD5909" s="89"/>
      <c r="AE5909" s="89"/>
    </row>
    <row r="5910" spans="5:31" ht="12.75">
      <c r="E5910" s="87"/>
      <c r="F5910" s="87"/>
      <c r="G5910" s="540"/>
      <c r="H5910" s="87"/>
      <c r="I5910" s="89"/>
      <c r="Q5910" s="89"/>
      <c r="R5910" s="89"/>
      <c r="S5910" s="89"/>
      <c r="T5910" s="89"/>
      <c r="U5910" s="89"/>
      <c r="V5910" s="89"/>
      <c r="W5910" s="89"/>
      <c r="X5910" s="89"/>
      <c r="Y5910" s="89"/>
      <c r="Z5910" s="89"/>
      <c r="AA5910" s="89"/>
      <c r="AB5910" s="89"/>
      <c r="AC5910" s="89"/>
      <c r="AD5910" s="89"/>
      <c r="AE5910" s="89"/>
    </row>
    <row r="5911" spans="5:31" ht="12.75">
      <c r="E5911" s="87"/>
      <c r="F5911" s="87"/>
      <c r="G5911" s="540"/>
      <c r="H5911" s="87"/>
      <c r="I5911" s="89"/>
      <c r="Q5911" s="89"/>
      <c r="R5911" s="89"/>
      <c r="S5911" s="89"/>
      <c r="T5911" s="89"/>
      <c r="U5911" s="89"/>
      <c r="V5911" s="89"/>
      <c r="W5911" s="89"/>
      <c r="X5911" s="89"/>
      <c r="Y5911" s="89"/>
      <c r="Z5911" s="89"/>
      <c r="AA5911" s="89"/>
      <c r="AB5911" s="89"/>
      <c r="AC5911" s="89"/>
      <c r="AD5911" s="89"/>
      <c r="AE5911" s="89"/>
    </row>
    <row r="5912" spans="5:31" ht="12.75">
      <c r="E5912" s="87"/>
      <c r="F5912" s="87"/>
      <c r="G5912" s="540"/>
      <c r="H5912" s="87"/>
      <c r="I5912" s="89"/>
      <c r="Q5912" s="89"/>
      <c r="R5912" s="89"/>
      <c r="S5912" s="89"/>
      <c r="T5912" s="89"/>
      <c r="U5912" s="89"/>
      <c r="V5912" s="89"/>
      <c r="W5912" s="89"/>
      <c r="X5912" s="89"/>
      <c r="Y5912" s="89"/>
      <c r="Z5912" s="89"/>
      <c r="AA5912" s="89"/>
      <c r="AB5912" s="89"/>
      <c r="AC5912" s="89"/>
      <c r="AD5912" s="89"/>
      <c r="AE5912" s="89"/>
    </row>
    <row r="5913" spans="5:31" ht="12.75">
      <c r="E5913" s="87"/>
      <c r="F5913" s="87"/>
      <c r="G5913" s="540"/>
      <c r="H5913" s="87"/>
      <c r="I5913" s="89"/>
      <c r="Q5913" s="89"/>
      <c r="R5913" s="89"/>
      <c r="S5913" s="89"/>
      <c r="T5913" s="89"/>
      <c r="U5913" s="89"/>
      <c r="V5913" s="89"/>
      <c r="W5913" s="89"/>
      <c r="X5913" s="89"/>
      <c r="Y5913" s="89"/>
      <c r="Z5913" s="89"/>
      <c r="AA5913" s="89"/>
      <c r="AB5913" s="89"/>
      <c r="AC5913" s="89"/>
      <c r="AD5913" s="89"/>
      <c r="AE5913" s="89"/>
    </row>
    <row r="5914" spans="5:31" ht="12.75">
      <c r="E5914" s="87"/>
      <c r="F5914" s="87"/>
      <c r="G5914" s="540"/>
      <c r="H5914" s="87"/>
      <c r="I5914" s="89"/>
      <c r="Q5914" s="89"/>
      <c r="R5914" s="89"/>
      <c r="S5914" s="89"/>
      <c r="T5914" s="89"/>
      <c r="U5914" s="89"/>
      <c r="V5914" s="89"/>
      <c r="W5914" s="89"/>
      <c r="X5914" s="89"/>
      <c r="Y5914" s="89"/>
      <c r="Z5914" s="89"/>
      <c r="AA5914" s="89"/>
      <c r="AB5914" s="89"/>
      <c r="AC5914" s="89"/>
      <c r="AD5914" s="89"/>
      <c r="AE5914" s="89"/>
    </row>
    <row r="5915" spans="5:31" ht="12.75">
      <c r="E5915" s="87"/>
      <c r="F5915" s="87"/>
      <c r="G5915" s="540"/>
      <c r="H5915" s="87"/>
      <c r="I5915" s="89"/>
      <c r="Q5915" s="89"/>
      <c r="R5915" s="89"/>
      <c r="S5915" s="89"/>
      <c r="T5915" s="89"/>
      <c r="U5915" s="89"/>
      <c r="V5915" s="89"/>
      <c r="W5915" s="89"/>
      <c r="X5915" s="89"/>
      <c r="Y5915" s="89"/>
      <c r="Z5915" s="89"/>
      <c r="AA5915" s="89"/>
      <c r="AB5915" s="89"/>
      <c r="AC5915" s="89"/>
      <c r="AD5915" s="89"/>
      <c r="AE5915" s="89"/>
    </row>
    <row r="5916" spans="5:31" ht="12.75">
      <c r="E5916" s="87"/>
      <c r="F5916" s="87"/>
      <c r="G5916" s="540"/>
      <c r="H5916" s="87"/>
      <c r="I5916" s="89"/>
      <c r="Q5916" s="89"/>
      <c r="R5916" s="89"/>
      <c r="S5916" s="89"/>
      <c r="T5916" s="89"/>
      <c r="U5916" s="89"/>
      <c r="V5916" s="89"/>
      <c r="W5916" s="89"/>
      <c r="X5916" s="89"/>
      <c r="Y5916" s="89"/>
      <c r="Z5916" s="89"/>
      <c r="AA5916" s="89"/>
      <c r="AB5916" s="89"/>
      <c r="AC5916" s="89"/>
      <c r="AD5916" s="89"/>
      <c r="AE5916" s="89"/>
    </row>
    <row r="5917" spans="5:31" ht="12.75">
      <c r="E5917" s="87"/>
      <c r="F5917" s="87"/>
      <c r="G5917" s="540"/>
      <c r="H5917" s="87"/>
      <c r="I5917" s="89"/>
      <c r="Q5917" s="89"/>
      <c r="R5917" s="89"/>
      <c r="S5917" s="89"/>
      <c r="T5917" s="89"/>
      <c r="U5917" s="89"/>
      <c r="V5917" s="89"/>
      <c r="W5917" s="89"/>
      <c r="X5917" s="89"/>
      <c r="Y5917" s="89"/>
      <c r="Z5917" s="89"/>
      <c r="AA5917" s="89"/>
      <c r="AB5917" s="89"/>
      <c r="AC5917" s="89"/>
      <c r="AD5917" s="89"/>
      <c r="AE5917" s="89"/>
    </row>
    <row r="5918" spans="5:31" ht="12.75">
      <c r="E5918" s="87"/>
      <c r="F5918" s="87"/>
      <c r="G5918" s="540"/>
      <c r="H5918" s="87"/>
      <c r="I5918" s="89"/>
      <c r="Q5918" s="89"/>
      <c r="R5918" s="89"/>
      <c r="S5918" s="89"/>
      <c r="T5918" s="89"/>
      <c r="U5918" s="89"/>
      <c r="V5918" s="89"/>
      <c r="W5918" s="89"/>
      <c r="X5918" s="89"/>
      <c r="Y5918" s="89"/>
      <c r="Z5918" s="89"/>
      <c r="AA5918" s="89"/>
      <c r="AB5918" s="89"/>
      <c r="AC5918" s="89"/>
      <c r="AD5918" s="89"/>
      <c r="AE5918" s="89"/>
    </row>
    <row r="5919" spans="5:31" ht="12.75">
      <c r="E5919" s="87"/>
      <c r="F5919" s="87"/>
      <c r="G5919" s="540"/>
      <c r="H5919" s="87"/>
      <c r="I5919" s="89"/>
      <c r="Q5919" s="89"/>
      <c r="R5919" s="89"/>
      <c r="S5919" s="89"/>
      <c r="T5919" s="89"/>
      <c r="U5919" s="89"/>
      <c r="V5919" s="89"/>
      <c r="W5919" s="89"/>
      <c r="X5919" s="89"/>
      <c r="Y5919" s="89"/>
      <c r="Z5919" s="89"/>
      <c r="AA5919" s="89"/>
      <c r="AB5919" s="89"/>
      <c r="AC5919" s="89"/>
      <c r="AD5919" s="89"/>
      <c r="AE5919" s="89"/>
    </row>
    <row r="5920" spans="5:31" ht="12.75">
      <c r="E5920" s="87"/>
      <c r="F5920" s="87"/>
      <c r="G5920" s="540"/>
      <c r="H5920" s="87"/>
      <c r="I5920" s="89"/>
      <c r="Q5920" s="89"/>
      <c r="R5920" s="89"/>
      <c r="S5920" s="89"/>
      <c r="T5920" s="89"/>
      <c r="U5920" s="89"/>
      <c r="V5920" s="89"/>
      <c r="W5920" s="89"/>
      <c r="X5920" s="89"/>
      <c r="Y5920" s="89"/>
      <c r="Z5920" s="89"/>
      <c r="AA5920" s="89"/>
      <c r="AB5920" s="89"/>
      <c r="AC5920" s="89"/>
      <c r="AD5920" s="89"/>
      <c r="AE5920" s="89"/>
    </row>
    <row r="5921" spans="5:31" ht="12.75">
      <c r="E5921" s="87"/>
      <c r="F5921" s="87"/>
      <c r="G5921" s="540"/>
      <c r="H5921" s="87"/>
      <c r="I5921" s="89"/>
      <c r="Q5921" s="89"/>
      <c r="R5921" s="89"/>
      <c r="S5921" s="89"/>
      <c r="T5921" s="89"/>
      <c r="U5921" s="89"/>
      <c r="V5921" s="89"/>
      <c r="W5921" s="89"/>
      <c r="X5921" s="89"/>
      <c r="Y5921" s="89"/>
      <c r="Z5921" s="89"/>
      <c r="AA5921" s="89"/>
      <c r="AB5921" s="89"/>
      <c r="AC5921" s="89"/>
      <c r="AD5921" s="89"/>
      <c r="AE5921" s="89"/>
    </row>
    <row r="5922" spans="5:31" ht="12.75">
      <c r="E5922" s="87"/>
      <c r="F5922" s="87"/>
      <c r="G5922" s="540"/>
      <c r="H5922" s="87"/>
      <c r="I5922" s="89"/>
      <c r="Q5922" s="89"/>
      <c r="R5922" s="89"/>
      <c r="S5922" s="89"/>
      <c r="T5922" s="89"/>
      <c r="U5922" s="89"/>
      <c r="V5922" s="89"/>
      <c r="W5922" s="89"/>
      <c r="X5922" s="89"/>
      <c r="Y5922" s="89"/>
      <c r="Z5922" s="89"/>
      <c r="AA5922" s="89"/>
      <c r="AB5922" s="89"/>
      <c r="AC5922" s="89"/>
      <c r="AD5922" s="89"/>
      <c r="AE5922" s="89"/>
    </row>
    <row r="5923" spans="5:31" ht="12.75">
      <c r="E5923" s="87"/>
      <c r="F5923" s="87"/>
      <c r="G5923" s="540"/>
      <c r="H5923" s="87"/>
      <c r="I5923" s="89"/>
      <c r="Q5923" s="89"/>
      <c r="R5923" s="89"/>
      <c r="S5923" s="89"/>
      <c r="T5923" s="89"/>
      <c r="U5923" s="89"/>
      <c r="V5923" s="89"/>
      <c r="W5923" s="89"/>
      <c r="X5923" s="89"/>
      <c r="Y5923" s="89"/>
      <c r="Z5923" s="89"/>
      <c r="AA5923" s="89"/>
      <c r="AB5923" s="89"/>
      <c r="AC5923" s="89"/>
      <c r="AD5923" s="89"/>
      <c r="AE5923" s="89"/>
    </row>
    <row r="5924" spans="5:31" ht="12.75">
      <c r="E5924" s="87"/>
      <c r="F5924" s="87"/>
      <c r="G5924" s="540"/>
      <c r="H5924" s="87"/>
      <c r="I5924" s="89"/>
      <c r="Q5924" s="89"/>
      <c r="R5924" s="89"/>
      <c r="S5924" s="89"/>
      <c r="T5924" s="89"/>
      <c r="U5924" s="89"/>
      <c r="V5924" s="89"/>
      <c r="W5924" s="89"/>
      <c r="X5924" s="89"/>
      <c r="Y5924" s="89"/>
      <c r="Z5924" s="89"/>
      <c r="AA5924" s="89"/>
      <c r="AB5924" s="89"/>
      <c r="AC5924" s="89"/>
      <c r="AD5924" s="89"/>
      <c r="AE5924" s="89"/>
    </row>
    <row r="5925" spans="5:31" ht="12.75">
      <c r="E5925" s="87"/>
      <c r="F5925" s="87"/>
      <c r="G5925" s="540"/>
      <c r="H5925" s="87"/>
      <c r="I5925" s="89"/>
      <c r="Q5925" s="89"/>
      <c r="R5925" s="89"/>
      <c r="S5925" s="89"/>
      <c r="T5925" s="89"/>
      <c r="U5925" s="89"/>
      <c r="V5925" s="89"/>
      <c r="W5925" s="89"/>
      <c r="X5925" s="89"/>
      <c r="Y5925" s="89"/>
      <c r="Z5925" s="89"/>
      <c r="AA5925" s="89"/>
      <c r="AB5925" s="89"/>
      <c r="AC5925" s="89"/>
      <c r="AD5925" s="89"/>
      <c r="AE5925" s="89"/>
    </row>
    <row r="5926" spans="5:31" ht="12.75">
      <c r="E5926" s="87"/>
      <c r="F5926" s="87"/>
      <c r="G5926" s="540"/>
      <c r="H5926" s="87"/>
      <c r="I5926" s="89"/>
      <c r="Q5926" s="89"/>
      <c r="R5926" s="89"/>
      <c r="S5926" s="89"/>
      <c r="T5926" s="89"/>
      <c r="U5926" s="89"/>
      <c r="V5926" s="89"/>
      <c r="W5926" s="89"/>
      <c r="X5926" s="89"/>
      <c r="Y5926" s="89"/>
      <c r="Z5926" s="89"/>
      <c r="AA5926" s="89"/>
      <c r="AB5926" s="89"/>
      <c r="AC5926" s="89"/>
      <c r="AD5926" s="89"/>
      <c r="AE5926" s="89"/>
    </row>
    <row r="5927" spans="5:31" ht="12.75">
      <c r="E5927" s="87"/>
      <c r="F5927" s="87"/>
      <c r="G5927" s="540"/>
      <c r="H5927" s="87"/>
      <c r="I5927" s="89"/>
      <c r="Q5927" s="89"/>
      <c r="R5927" s="89"/>
      <c r="S5927" s="89"/>
      <c r="T5927" s="89"/>
      <c r="U5927" s="89"/>
      <c r="V5927" s="89"/>
      <c r="W5927" s="89"/>
      <c r="X5927" s="89"/>
      <c r="Y5927" s="89"/>
      <c r="Z5927" s="89"/>
      <c r="AA5927" s="89"/>
      <c r="AB5927" s="89"/>
      <c r="AC5927" s="89"/>
      <c r="AD5927" s="89"/>
      <c r="AE5927" s="89"/>
    </row>
    <row r="5928" spans="5:31" ht="12.75">
      <c r="E5928" s="87"/>
      <c r="F5928" s="87"/>
      <c r="G5928" s="540"/>
      <c r="H5928" s="87"/>
      <c r="I5928" s="89"/>
      <c r="Q5928" s="89"/>
      <c r="R5928" s="89"/>
      <c r="S5928" s="89"/>
      <c r="T5928" s="89"/>
      <c r="U5928" s="89"/>
      <c r="V5928" s="89"/>
      <c r="W5928" s="89"/>
      <c r="X5928" s="89"/>
      <c r="Y5928" s="89"/>
      <c r="Z5928" s="89"/>
      <c r="AA5928" s="89"/>
      <c r="AB5928" s="89"/>
      <c r="AC5928" s="89"/>
      <c r="AD5928" s="89"/>
      <c r="AE5928" s="89"/>
    </row>
    <row r="5929" spans="5:31" ht="12.75">
      <c r="E5929" s="87"/>
      <c r="F5929" s="87"/>
      <c r="G5929" s="540"/>
      <c r="H5929" s="87"/>
      <c r="I5929" s="89"/>
      <c r="Q5929" s="89"/>
      <c r="R5929" s="89"/>
      <c r="S5929" s="89"/>
      <c r="T5929" s="89"/>
      <c r="U5929" s="89"/>
      <c r="V5929" s="89"/>
      <c r="W5929" s="89"/>
      <c r="X5929" s="89"/>
      <c r="Y5929" s="89"/>
      <c r="Z5929" s="89"/>
      <c r="AA5929" s="89"/>
      <c r="AB5929" s="89"/>
      <c r="AC5929" s="89"/>
      <c r="AD5929" s="89"/>
      <c r="AE5929" s="89"/>
    </row>
    <row r="5930" spans="5:31" ht="12.75">
      <c r="E5930" s="87"/>
      <c r="F5930" s="87"/>
      <c r="G5930" s="540"/>
      <c r="H5930" s="87"/>
      <c r="I5930" s="89"/>
      <c r="Q5930" s="89"/>
      <c r="R5930" s="89"/>
      <c r="S5930" s="89"/>
      <c r="T5930" s="89"/>
      <c r="U5930" s="89"/>
      <c r="V5930" s="89"/>
      <c r="W5930" s="89"/>
      <c r="X5930" s="89"/>
      <c r="Y5930" s="89"/>
      <c r="Z5930" s="89"/>
      <c r="AA5930" s="89"/>
      <c r="AB5930" s="89"/>
      <c r="AC5930" s="89"/>
      <c r="AD5930" s="89"/>
      <c r="AE5930" s="89"/>
    </row>
    <row r="5931" spans="5:31" ht="12.75">
      <c r="E5931" s="87"/>
      <c r="F5931" s="87"/>
      <c r="G5931" s="540"/>
      <c r="H5931" s="87"/>
      <c r="I5931" s="89"/>
      <c r="Q5931" s="89"/>
      <c r="R5931" s="89"/>
      <c r="S5931" s="89"/>
      <c r="T5931" s="89"/>
      <c r="U5931" s="89"/>
      <c r="V5931" s="89"/>
      <c r="W5931" s="89"/>
      <c r="X5931" s="89"/>
      <c r="Y5931" s="89"/>
      <c r="Z5931" s="89"/>
      <c r="AA5931" s="89"/>
      <c r="AB5931" s="89"/>
      <c r="AC5931" s="89"/>
      <c r="AD5931" s="89"/>
      <c r="AE5931" s="89"/>
    </row>
    <row r="5932" spans="5:31" ht="12.75">
      <c r="E5932" s="87"/>
      <c r="F5932" s="87"/>
      <c r="G5932" s="540"/>
      <c r="H5932" s="87"/>
      <c r="I5932" s="89"/>
      <c r="Q5932" s="89"/>
      <c r="R5932" s="89"/>
      <c r="S5932" s="89"/>
      <c r="T5932" s="89"/>
      <c r="U5932" s="89"/>
      <c r="V5932" s="89"/>
      <c r="W5932" s="89"/>
      <c r="X5932" s="89"/>
      <c r="Y5932" s="89"/>
      <c r="Z5932" s="89"/>
      <c r="AA5932" s="89"/>
      <c r="AB5932" s="89"/>
      <c r="AC5932" s="89"/>
      <c r="AD5932" s="89"/>
      <c r="AE5932" s="89"/>
    </row>
    <row r="5933" spans="5:31" ht="12.75">
      <c r="E5933" s="87"/>
      <c r="F5933" s="87"/>
      <c r="G5933" s="540"/>
      <c r="H5933" s="87"/>
      <c r="I5933" s="89"/>
      <c r="Q5933" s="89"/>
      <c r="R5933" s="89"/>
      <c r="S5933" s="89"/>
      <c r="T5933" s="89"/>
      <c r="U5933" s="89"/>
      <c r="V5933" s="89"/>
      <c r="W5933" s="89"/>
      <c r="X5933" s="89"/>
      <c r="Y5933" s="89"/>
      <c r="Z5933" s="89"/>
      <c r="AA5933" s="89"/>
      <c r="AB5933" s="89"/>
      <c r="AC5933" s="89"/>
      <c r="AD5933" s="89"/>
      <c r="AE5933" s="89"/>
    </row>
    <row r="5934" spans="5:31" ht="12.75">
      <c r="E5934" s="87"/>
      <c r="F5934" s="87"/>
      <c r="G5934" s="540"/>
      <c r="H5934" s="87"/>
      <c r="I5934" s="89"/>
      <c r="Q5934" s="89"/>
      <c r="R5934" s="89"/>
      <c r="S5934" s="89"/>
      <c r="T5934" s="89"/>
      <c r="U5934" s="89"/>
      <c r="V5934" s="89"/>
      <c r="W5934" s="89"/>
      <c r="X5934" s="89"/>
      <c r="Y5934" s="89"/>
      <c r="Z5934" s="89"/>
      <c r="AA5934" s="89"/>
      <c r="AB5934" s="89"/>
      <c r="AC5934" s="89"/>
      <c r="AD5934" s="89"/>
      <c r="AE5934" s="89"/>
    </row>
    <row r="5935" spans="5:31" ht="12.75">
      <c r="E5935" s="87"/>
      <c r="F5935" s="87"/>
      <c r="G5935" s="540"/>
      <c r="H5935" s="87"/>
      <c r="I5935" s="89"/>
      <c r="Q5935" s="89"/>
      <c r="R5935" s="89"/>
      <c r="S5935" s="89"/>
      <c r="T5935" s="89"/>
      <c r="U5935" s="89"/>
      <c r="V5935" s="89"/>
      <c r="W5935" s="89"/>
      <c r="X5935" s="89"/>
      <c r="Y5935" s="89"/>
      <c r="Z5935" s="89"/>
      <c r="AA5935" s="89"/>
      <c r="AB5935" s="89"/>
      <c r="AC5935" s="89"/>
      <c r="AD5935" s="89"/>
      <c r="AE5935" s="89"/>
    </row>
    <row r="5936" spans="5:31" ht="12.75">
      <c r="E5936" s="87"/>
      <c r="F5936" s="87"/>
      <c r="G5936" s="540"/>
      <c r="H5936" s="87"/>
      <c r="I5936" s="89"/>
      <c r="Q5936" s="89"/>
      <c r="R5936" s="89"/>
      <c r="S5936" s="89"/>
      <c r="T5936" s="89"/>
      <c r="U5936" s="89"/>
      <c r="V5936" s="89"/>
      <c r="W5936" s="89"/>
      <c r="X5936" s="89"/>
      <c r="Y5936" s="89"/>
      <c r="Z5936" s="89"/>
      <c r="AA5936" s="89"/>
      <c r="AB5936" s="89"/>
      <c r="AC5936" s="89"/>
      <c r="AD5936" s="89"/>
      <c r="AE5936" s="89"/>
    </row>
    <row r="5937" spans="5:31" ht="12.75">
      <c r="E5937" s="87"/>
      <c r="F5937" s="87"/>
      <c r="G5937" s="540"/>
      <c r="H5937" s="87"/>
      <c r="I5937" s="89"/>
      <c r="Q5937" s="89"/>
      <c r="R5937" s="89"/>
      <c r="S5937" s="89"/>
      <c r="T5937" s="89"/>
      <c r="U5937" s="89"/>
      <c r="V5937" s="89"/>
      <c r="W5937" s="89"/>
      <c r="X5937" s="89"/>
      <c r="Y5937" s="89"/>
      <c r="Z5937" s="89"/>
      <c r="AA5937" s="89"/>
      <c r="AB5937" s="89"/>
      <c r="AC5937" s="89"/>
      <c r="AD5937" s="89"/>
      <c r="AE5937" s="89"/>
    </row>
    <row r="5938" spans="5:31" ht="12.75">
      <c r="E5938" s="87"/>
      <c r="F5938" s="87"/>
      <c r="G5938" s="540"/>
      <c r="H5938" s="87"/>
      <c r="I5938" s="89"/>
      <c r="Q5938" s="89"/>
      <c r="R5938" s="89"/>
      <c r="S5938" s="89"/>
      <c r="T5938" s="89"/>
      <c r="U5938" s="89"/>
      <c r="V5938" s="89"/>
      <c r="W5938" s="89"/>
      <c r="X5938" s="89"/>
      <c r="Y5938" s="89"/>
      <c r="Z5938" s="89"/>
      <c r="AA5938" s="89"/>
      <c r="AB5938" s="89"/>
      <c r="AC5938" s="89"/>
      <c r="AD5938" s="89"/>
      <c r="AE5938" s="89"/>
    </row>
    <row r="5939" spans="5:31" ht="12.75">
      <c r="E5939" s="87"/>
      <c r="F5939" s="87"/>
      <c r="G5939" s="540"/>
      <c r="H5939" s="87"/>
      <c r="I5939" s="89"/>
      <c r="Q5939" s="89"/>
      <c r="R5939" s="89"/>
      <c r="S5939" s="89"/>
      <c r="T5939" s="89"/>
      <c r="U5939" s="89"/>
      <c r="V5939" s="89"/>
      <c r="W5939" s="89"/>
      <c r="X5939" s="89"/>
      <c r="Y5939" s="89"/>
      <c r="Z5939" s="89"/>
      <c r="AA5939" s="89"/>
      <c r="AB5939" s="89"/>
      <c r="AC5939" s="89"/>
      <c r="AD5939" s="89"/>
      <c r="AE5939" s="89"/>
    </row>
    <row r="5940" spans="5:31" ht="12.75">
      <c r="E5940" s="87"/>
      <c r="F5940" s="87"/>
      <c r="G5940" s="540"/>
      <c r="H5940" s="87"/>
      <c r="I5940" s="89"/>
      <c r="Q5940" s="89"/>
      <c r="R5940" s="89"/>
      <c r="S5940" s="89"/>
      <c r="T5940" s="89"/>
      <c r="U5940" s="89"/>
      <c r="V5940" s="89"/>
      <c r="W5940" s="89"/>
      <c r="X5940" s="89"/>
      <c r="Y5940" s="89"/>
      <c r="Z5940" s="89"/>
      <c r="AA5940" s="89"/>
      <c r="AB5940" s="89"/>
      <c r="AC5940" s="89"/>
      <c r="AD5940" s="89"/>
      <c r="AE5940" s="89"/>
    </row>
    <row r="5941" spans="5:31" ht="12.75">
      <c r="E5941" s="87"/>
      <c r="F5941" s="87"/>
      <c r="G5941" s="540"/>
      <c r="H5941" s="87"/>
      <c r="I5941" s="89"/>
      <c r="Q5941" s="89"/>
      <c r="R5941" s="89"/>
      <c r="S5941" s="89"/>
      <c r="T5941" s="89"/>
      <c r="U5941" s="89"/>
      <c r="V5941" s="89"/>
      <c r="W5941" s="89"/>
      <c r="X5941" s="89"/>
      <c r="Y5941" s="89"/>
      <c r="Z5941" s="89"/>
      <c r="AA5941" s="89"/>
      <c r="AB5941" s="89"/>
      <c r="AC5941" s="89"/>
      <c r="AD5941" s="89"/>
      <c r="AE5941" s="89"/>
    </row>
    <row r="5942" spans="5:31" ht="12.75">
      <c r="E5942" s="87"/>
      <c r="F5942" s="87"/>
      <c r="G5942" s="540"/>
      <c r="H5942" s="87"/>
      <c r="I5942" s="89"/>
      <c r="Q5942" s="89"/>
      <c r="R5942" s="89"/>
      <c r="S5942" s="89"/>
      <c r="T5942" s="89"/>
      <c r="U5942" s="89"/>
      <c r="V5942" s="89"/>
      <c r="W5942" s="89"/>
      <c r="X5942" s="89"/>
      <c r="Y5942" s="89"/>
      <c r="Z5942" s="89"/>
      <c r="AA5942" s="89"/>
      <c r="AB5942" s="89"/>
      <c r="AC5942" s="89"/>
      <c r="AD5942" s="89"/>
      <c r="AE5942" s="89"/>
    </row>
    <row r="5943" spans="5:31" ht="12.75">
      <c r="E5943" s="87"/>
      <c r="F5943" s="87"/>
      <c r="G5943" s="540"/>
      <c r="H5943" s="87"/>
      <c r="I5943" s="89"/>
      <c r="Q5943" s="89"/>
      <c r="R5943" s="89"/>
      <c r="S5943" s="89"/>
      <c r="T5943" s="89"/>
      <c r="U5943" s="89"/>
      <c r="V5943" s="89"/>
      <c r="W5943" s="89"/>
      <c r="X5943" s="89"/>
      <c r="Y5943" s="89"/>
      <c r="Z5943" s="89"/>
      <c r="AA5943" s="89"/>
      <c r="AB5943" s="89"/>
      <c r="AC5943" s="89"/>
      <c r="AD5943" s="89"/>
      <c r="AE5943" s="89"/>
    </row>
    <row r="5944" spans="5:31" ht="12.75">
      <c r="E5944" s="87"/>
      <c r="F5944" s="87"/>
      <c r="G5944" s="540"/>
      <c r="H5944" s="87"/>
      <c r="I5944" s="89"/>
      <c r="Q5944" s="89"/>
      <c r="R5944" s="89"/>
      <c r="S5944" s="89"/>
      <c r="T5944" s="89"/>
      <c r="U5944" s="89"/>
      <c r="V5944" s="89"/>
      <c r="W5944" s="89"/>
      <c r="X5944" s="89"/>
      <c r="Y5944" s="89"/>
      <c r="Z5944" s="89"/>
      <c r="AA5944" s="89"/>
      <c r="AB5944" s="89"/>
      <c r="AC5944" s="89"/>
      <c r="AD5944" s="89"/>
      <c r="AE5944" s="89"/>
    </row>
    <row r="5945" spans="5:31" ht="12.75">
      <c r="E5945" s="87"/>
      <c r="F5945" s="87"/>
      <c r="G5945" s="540"/>
      <c r="H5945" s="87"/>
      <c r="I5945" s="89"/>
      <c r="Q5945" s="89"/>
      <c r="R5945" s="89"/>
      <c r="S5945" s="89"/>
      <c r="T5945" s="89"/>
      <c r="U5945" s="89"/>
      <c r="V5945" s="89"/>
      <c r="W5945" s="89"/>
      <c r="X5945" s="89"/>
      <c r="Y5945" s="89"/>
      <c r="Z5945" s="89"/>
      <c r="AA5945" s="89"/>
      <c r="AB5945" s="89"/>
      <c r="AC5945" s="89"/>
      <c r="AD5945" s="89"/>
      <c r="AE5945" s="89"/>
    </row>
    <row r="5946" spans="5:31" ht="12.75">
      <c r="E5946" s="87"/>
      <c r="F5946" s="87"/>
      <c r="G5946" s="540"/>
      <c r="H5946" s="87"/>
      <c r="I5946" s="89"/>
      <c r="Q5946" s="89"/>
      <c r="R5946" s="89"/>
      <c r="S5946" s="89"/>
      <c r="T5946" s="89"/>
      <c r="U5946" s="89"/>
      <c r="V5946" s="89"/>
      <c r="W5946" s="89"/>
      <c r="X5946" s="89"/>
      <c r="Y5946" s="89"/>
      <c r="Z5946" s="89"/>
      <c r="AA5946" s="89"/>
      <c r="AB5946" s="89"/>
      <c r="AC5946" s="89"/>
      <c r="AD5946" s="89"/>
      <c r="AE5946" s="89"/>
    </row>
    <row r="5947" spans="5:31" ht="12.75">
      <c r="E5947" s="87"/>
      <c r="F5947" s="87"/>
      <c r="G5947" s="540"/>
      <c r="H5947" s="87"/>
      <c r="I5947" s="89"/>
      <c r="Q5947" s="89"/>
      <c r="R5947" s="89"/>
      <c r="S5947" s="89"/>
      <c r="T5947" s="89"/>
      <c r="U5947" s="89"/>
      <c r="V5947" s="89"/>
      <c r="W5947" s="89"/>
      <c r="X5947" s="89"/>
      <c r="Y5947" s="89"/>
      <c r="Z5947" s="89"/>
      <c r="AA5947" s="89"/>
      <c r="AB5947" s="89"/>
      <c r="AC5947" s="89"/>
      <c r="AD5947" s="89"/>
      <c r="AE5947" s="89"/>
    </row>
    <row r="5948" spans="5:31" ht="12.75">
      <c r="E5948" s="87"/>
      <c r="F5948" s="87"/>
      <c r="G5948" s="540"/>
      <c r="H5948" s="87"/>
      <c r="I5948" s="89"/>
      <c r="Q5948" s="89"/>
      <c r="R5948" s="89"/>
      <c r="S5948" s="89"/>
      <c r="T5948" s="89"/>
      <c r="U5948" s="89"/>
      <c r="V5948" s="89"/>
      <c r="W5948" s="89"/>
      <c r="X5948" s="89"/>
      <c r="Y5948" s="89"/>
      <c r="Z5948" s="89"/>
      <c r="AA5948" s="89"/>
      <c r="AB5948" s="89"/>
      <c r="AC5948" s="89"/>
      <c r="AD5948" s="89"/>
      <c r="AE5948" s="89"/>
    </row>
    <row r="5949" spans="5:31" ht="12.75">
      <c r="E5949" s="87"/>
      <c r="F5949" s="87"/>
      <c r="G5949" s="540"/>
      <c r="H5949" s="87"/>
      <c r="I5949" s="89"/>
      <c r="Q5949" s="89"/>
      <c r="R5949" s="89"/>
      <c r="S5949" s="89"/>
      <c r="T5949" s="89"/>
      <c r="U5949" s="89"/>
      <c r="V5949" s="89"/>
      <c r="W5949" s="89"/>
      <c r="X5949" s="89"/>
      <c r="Y5949" s="89"/>
      <c r="Z5949" s="89"/>
      <c r="AA5949" s="89"/>
      <c r="AB5949" s="89"/>
      <c r="AC5949" s="89"/>
      <c r="AD5949" s="89"/>
      <c r="AE5949" s="89"/>
    </row>
    <row r="5950" spans="5:31" ht="12.75">
      <c r="E5950" s="87"/>
      <c r="F5950" s="87"/>
      <c r="G5950" s="540"/>
      <c r="H5950" s="87"/>
      <c r="I5950" s="89"/>
      <c r="Q5950" s="89"/>
      <c r="R5950" s="89"/>
      <c r="S5950" s="89"/>
      <c r="T5950" s="89"/>
      <c r="U5950" s="89"/>
      <c r="V5950" s="89"/>
      <c r="W5950" s="89"/>
      <c r="X5950" s="89"/>
      <c r="Y5950" s="89"/>
      <c r="Z5950" s="89"/>
      <c r="AA5950" s="89"/>
      <c r="AB5950" s="89"/>
      <c r="AC5950" s="89"/>
      <c r="AD5950" s="89"/>
      <c r="AE5950" s="89"/>
    </row>
    <row r="5951" spans="5:31" ht="12.75">
      <c r="E5951" s="87"/>
      <c r="F5951" s="87"/>
      <c r="G5951" s="540"/>
      <c r="H5951" s="87"/>
      <c r="I5951" s="89"/>
      <c r="Q5951" s="89"/>
      <c r="R5951" s="89"/>
      <c r="S5951" s="89"/>
      <c r="T5951" s="89"/>
      <c r="U5951" s="89"/>
      <c r="V5951" s="89"/>
      <c r="W5951" s="89"/>
      <c r="X5951" s="89"/>
      <c r="Y5951" s="89"/>
      <c r="Z5951" s="89"/>
      <c r="AA5951" s="89"/>
      <c r="AB5951" s="89"/>
      <c r="AC5951" s="89"/>
      <c r="AD5951" s="89"/>
      <c r="AE5951" s="89"/>
    </row>
    <row r="5952" spans="5:31" ht="12.75">
      <c r="E5952" s="87"/>
      <c r="F5952" s="87"/>
      <c r="G5952" s="540"/>
      <c r="H5952" s="87"/>
      <c r="I5952" s="89"/>
      <c r="Q5952" s="89"/>
      <c r="R5952" s="89"/>
      <c r="S5952" s="89"/>
      <c r="T5952" s="89"/>
      <c r="U5952" s="89"/>
      <c r="V5952" s="89"/>
      <c r="W5952" s="89"/>
      <c r="X5952" s="89"/>
      <c r="Y5952" s="89"/>
      <c r="Z5952" s="89"/>
      <c r="AA5952" s="89"/>
      <c r="AB5952" s="89"/>
      <c r="AC5952" s="89"/>
      <c r="AD5952" s="89"/>
      <c r="AE5952" s="89"/>
    </row>
    <row r="5953" spans="5:31" ht="12.75">
      <c r="E5953" s="87"/>
      <c r="F5953" s="87"/>
      <c r="G5953" s="540"/>
      <c r="H5953" s="87"/>
      <c r="I5953" s="89"/>
      <c r="Q5953" s="89"/>
      <c r="R5953" s="89"/>
      <c r="S5953" s="89"/>
      <c r="T5953" s="89"/>
      <c r="U5953" s="89"/>
      <c r="V5953" s="89"/>
      <c r="W5953" s="89"/>
      <c r="X5953" s="89"/>
      <c r="Y5953" s="89"/>
      <c r="Z5953" s="89"/>
      <c r="AA5953" s="89"/>
      <c r="AB5953" s="89"/>
      <c r="AC5953" s="89"/>
      <c r="AD5953" s="89"/>
      <c r="AE5953" s="89"/>
    </row>
    <row r="5954" spans="5:31" ht="12.75">
      <c r="E5954" s="87"/>
      <c r="F5954" s="87"/>
      <c r="G5954" s="540"/>
      <c r="H5954" s="87"/>
      <c r="I5954" s="89"/>
      <c r="Q5954" s="89"/>
      <c r="R5954" s="89"/>
      <c r="S5954" s="89"/>
      <c r="T5954" s="89"/>
      <c r="U5954" s="89"/>
      <c r="V5954" s="89"/>
      <c r="W5954" s="89"/>
      <c r="X5954" s="89"/>
      <c r="Y5954" s="89"/>
      <c r="Z5954" s="89"/>
      <c r="AA5954" s="89"/>
      <c r="AB5954" s="89"/>
      <c r="AC5954" s="89"/>
      <c r="AD5954" s="89"/>
      <c r="AE5954" s="89"/>
    </row>
    <row r="5955" spans="5:31" ht="12.75">
      <c r="E5955" s="87"/>
      <c r="F5955" s="87"/>
      <c r="G5955" s="540"/>
      <c r="H5955" s="87"/>
      <c r="I5955" s="89"/>
      <c r="Q5955" s="89"/>
      <c r="R5955" s="89"/>
      <c r="S5955" s="89"/>
      <c r="T5955" s="89"/>
      <c r="U5955" s="89"/>
      <c r="V5955" s="89"/>
      <c r="W5955" s="89"/>
      <c r="X5955" s="89"/>
      <c r="Y5955" s="89"/>
      <c r="Z5955" s="89"/>
      <c r="AA5955" s="89"/>
      <c r="AB5955" s="89"/>
      <c r="AC5955" s="89"/>
      <c r="AD5955" s="89"/>
      <c r="AE5955" s="89"/>
    </row>
    <row r="5956" spans="5:31" ht="12.75">
      <c r="E5956" s="87"/>
      <c r="F5956" s="87"/>
      <c r="G5956" s="540"/>
      <c r="H5956" s="87"/>
      <c r="I5956" s="89"/>
      <c r="Q5956" s="89"/>
      <c r="R5956" s="89"/>
      <c r="S5956" s="89"/>
      <c r="T5956" s="89"/>
      <c r="U5956" s="89"/>
      <c r="V5956" s="89"/>
      <c r="W5956" s="89"/>
      <c r="X5956" s="89"/>
      <c r="Y5956" s="89"/>
      <c r="Z5956" s="89"/>
      <c r="AA5956" s="89"/>
      <c r="AB5956" s="89"/>
      <c r="AC5956" s="89"/>
      <c r="AD5956" s="89"/>
      <c r="AE5956" s="89"/>
    </row>
    <row r="5957" spans="5:31" ht="12.75">
      <c r="E5957" s="87"/>
      <c r="F5957" s="87"/>
      <c r="G5957" s="540"/>
      <c r="H5957" s="87"/>
      <c r="I5957" s="89"/>
      <c r="Q5957" s="89"/>
      <c r="R5957" s="89"/>
      <c r="S5957" s="89"/>
      <c r="T5957" s="89"/>
      <c r="U5957" s="89"/>
      <c r="V5957" s="89"/>
      <c r="W5957" s="89"/>
      <c r="X5957" s="89"/>
      <c r="Y5957" s="89"/>
      <c r="Z5957" s="89"/>
      <c r="AA5957" s="89"/>
      <c r="AB5957" s="89"/>
      <c r="AC5957" s="89"/>
      <c r="AD5957" s="89"/>
      <c r="AE5957" s="89"/>
    </row>
    <row r="5958" spans="5:31" ht="12.75">
      <c r="E5958" s="87"/>
      <c r="F5958" s="87"/>
      <c r="G5958" s="540"/>
      <c r="H5958" s="87"/>
      <c r="I5958" s="89"/>
      <c r="Q5958" s="89"/>
      <c r="R5958" s="89"/>
      <c r="S5958" s="89"/>
      <c r="T5958" s="89"/>
      <c r="U5958" s="89"/>
      <c r="V5958" s="89"/>
      <c r="W5958" s="89"/>
      <c r="X5958" s="89"/>
      <c r="Y5958" s="89"/>
      <c r="Z5958" s="89"/>
      <c r="AA5958" s="89"/>
      <c r="AB5958" s="89"/>
      <c r="AC5958" s="89"/>
      <c r="AD5958" s="89"/>
      <c r="AE5958" s="89"/>
    </row>
    <row r="5959" spans="5:31" ht="12.75">
      <c r="E5959" s="87"/>
      <c r="F5959" s="87"/>
      <c r="G5959" s="540"/>
      <c r="H5959" s="87"/>
      <c r="I5959" s="89"/>
      <c r="Q5959" s="89"/>
      <c r="R5959" s="89"/>
      <c r="S5959" s="89"/>
      <c r="T5959" s="89"/>
      <c r="U5959" s="89"/>
      <c r="V5959" s="89"/>
      <c r="W5959" s="89"/>
      <c r="X5959" s="89"/>
      <c r="Y5959" s="89"/>
      <c r="Z5959" s="89"/>
      <c r="AA5959" s="89"/>
      <c r="AB5959" s="89"/>
      <c r="AC5959" s="89"/>
      <c r="AD5959" s="89"/>
      <c r="AE5959" s="89"/>
    </row>
    <row r="5960" spans="5:31" ht="12.75">
      <c r="E5960" s="87"/>
      <c r="F5960" s="87"/>
      <c r="G5960" s="540"/>
      <c r="H5960" s="87"/>
      <c r="I5960" s="89"/>
      <c r="Q5960" s="89"/>
      <c r="R5960" s="89"/>
      <c r="S5960" s="89"/>
      <c r="T5960" s="89"/>
      <c r="U5960" s="89"/>
      <c r="V5960" s="89"/>
      <c r="W5960" s="89"/>
      <c r="X5960" s="89"/>
      <c r="Y5960" s="89"/>
      <c r="Z5960" s="89"/>
      <c r="AA5960" s="89"/>
      <c r="AB5960" s="89"/>
      <c r="AC5960" s="89"/>
      <c r="AD5960" s="89"/>
      <c r="AE5960" s="89"/>
    </row>
    <row r="5961" spans="5:31" ht="12.75">
      <c r="E5961" s="87"/>
      <c r="F5961" s="87"/>
      <c r="G5961" s="540"/>
      <c r="H5961" s="87"/>
      <c r="I5961" s="89"/>
      <c r="Q5961" s="89"/>
      <c r="R5961" s="89"/>
      <c r="S5961" s="89"/>
      <c r="T5961" s="89"/>
      <c r="U5961" s="89"/>
      <c r="V5961" s="89"/>
      <c r="W5961" s="89"/>
      <c r="X5961" s="89"/>
      <c r="Y5961" s="89"/>
      <c r="Z5961" s="89"/>
      <c r="AA5961" s="89"/>
      <c r="AB5961" s="89"/>
      <c r="AC5961" s="89"/>
      <c r="AD5961" s="89"/>
      <c r="AE5961" s="89"/>
    </row>
    <row r="5962" spans="5:31" ht="12.75">
      <c r="E5962" s="87"/>
      <c r="F5962" s="87"/>
      <c r="G5962" s="540"/>
      <c r="H5962" s="87"/>
      <c r="I5962" s="89"/>
      <c r="Q5962" s="89"/>
      <c r="R5962" s="89"/>
      <c r="S5962" s="89"/>
      <c r="T5962" s="89"/>
      <c r="U5962" s="89"/>
      <c r="V5962" s="89"/>
      <c r="W5962" s="89"/>
      <c r="X5962" s="89"/>
      <c r="Y5962" s="89"/>
      <c r="Z5962" s="89"/>
      <c r="AA5962" s="89"/>
      <c r="AB5962" s="89"/>
      <c r="AC5962" s="89"/>
      <c r="AD5962" s="89"/>
      <c r="AE5962" s="89"/>
    </row>
    <row r="5963" spans="5:31" ht="12.75">
      <c r="E5963" s="87"/>
      <c r="F5963" s="87"/>
      <c r="G5963" s="540"/>
      <c r="H5963" s="87"/>
      <c r="I5963" s="89"/>
      <c r="Q5963" s="89"/>
      <c r="R5963" s="89"/>
      <c r="S5963" s="89"/>
      <c r="T5963" s="89"/>
      <c r="U5963" s="89"/>
      <c r="V5963" s="89"/>
      <c r="W5963" s="89"/>
      <c r="X5963" s="89"/>
      <c r="Y5963" s="89"/>
      <c r="Z5963" s="89"/>
      <c r="AA5963" s="89"/>
      <c r="AB5963" s="89"/>
      <c r="AC5963" s="89"/>
      <c r="AD5963" s="89"/>
      <c r="AE5963" s="89"/>
    </row>
    <row r="5964" spans="5:31" ht="12.75">
      <c r="E5964" s="87"/>
      <c r="F5964" s="87"/>
      <c r="G5964" s="540"/>
      <c r="H5964" s="87"/>
      <c r="I5964" s="89"/>
      <c r="Q5964" s="89"/>
      <c r="R5964" s="89"/>
      <c r="S5964" s="89"/>
      <c r="T5964" s="89"/>
      <c r="U5964" s="89"/>
      <c r="V5964" s="89"/>
      <c r="W5964" s="89"/>
      <c r="X5964" s="89"/>
      <c r="Y5964" s="89"/>
      <c r="Z5964" s="89"/>
      <c r="AA5964" s="89"/>
      <c r="AB5964" s="89"/>
      <c r="AC5964" s="89"/>
      <c r="AD5964" s="89"/>
      <c r="AE5964" s="89"/>
    </row>
    <row r="5965" spans="5:31" ht="12.75">
      <c r="E5965" s="87"/>
      <c r="F5965" s="87"/>
      <c r="G5965" s="540"/>
      <c r="H5965" s="87"/>
      <c r="I5965" s="89"/>
      <c r="Q5965" s="89"/>
      <c r="R5965" s="89"/>
      <c r="S5965" s="89"/>
      <c r="T5965" s="89"/>
      <c r="U5965" s="89"/>
      <c r="V5965" s="89"/>
      <c r="W5965" s="89"/>
      <c r="X5965" s="89"/>
      <c r="Y5965" s="89"/>
      <c r="Z5965" s="89"/>
      <c r="AA5965" s="89"/>
      <c r="AB5965" s="89"/>
      <c r="AC5965" s="89"/>
      <c r="AD5965" s="89"/>
      <c r="AE5965" s="89"/>
    </row>
    <row r="5966" spans="5:31" ht="12.75">
      <c r="E5966" s="87"/>
      <c r="F5966" s="87"/>
      <c r="G5966" s="540"/>
      <c r="H5966" s="87"/>
      <c r="I5966" s="89"/>
      <c r="Q5966" s="89"/>
      <c r="R5966" s="89"/>
      <c r="S5966" s="89"/>
      <c r="T5966" s="89"/>
      <c r="U5966" s="89"/>
      <c r="V5966" s="89"/>
      <c r="W5966" s="89"/>
      <c r="X5966" s="89"/>
      <c r="Y5966" s="89"/>
      <c r="Z5966" s="89"/>
      <c r="AA5966" s="89"/>
      <c r="AB5966" s="89"/>
      <c r="AC5966" s="89"/>
      <c r="AD5966" s="89"/>
      <c r="AE5966" s="89"/>
    </row>
    <row r="5967" spans="5:31" ht="12.75">
      <c r="E5967" s="87"/>
      <c r="F5967" s="87"/>
      <c r="G5967" s="540"/>
      <c r="H5967" s="87"/>
      <c r="I5967" s="89"/>
      <c r="Q5967" s="89"/>
      <c r="R5967" s="89"/>
      <c r="S5967" s="89"/>
      <c r="T5967" s="89"/>
      <c r="U5967" s="89"/>
      <c r="V5967" s="89"/>
      <c r="W5967" s="89"/>
      <c r="X5967" s="89"/>
      <c r="Y5967" s="89"/>
      <c r="Z5967" s="89"/>
      <c r="AA5967" s="89"/>
      <c r="AB5967" s="89"/>
      <c r="AC5967" s="89"/>
      <c r="AD5967" s="89"/>
      <c r="AE5967" s="89"/>
    </row>
    <row r="5968" spans="5:31" ht="12.75">
      <c r="E5968" s="87"/>
      <c r="F5968" s="87"/>
      <c r="G5968" s="540"/>
      <c r="H5968" s="87"/>
      <c r="I5968" s="89"/>
      <c r="Q5968" s="89"/>
      <c r="R5968" s="89"/>
      <c r="S5968" s="89"/>
      <c r="T5968" s="89"/>
      <c r="U5968" s="89"/>
      <c r="V5968" s="89"/>
      <c r="W5968" s="89"/>
      <c r="X5968" s="89"/>
      <c r="Y5968" s="89"/>
      <c r="Z5968" s="89"/>
      <c r="AA5968" s="89"/>
      <c r="AB5968" s="89"/>
      <c r="AC5968" s="89"/>
      <c r="AD5968" s="89"/>
      <c r="AE5968" s="89"/>
    </row>
    <row r="5969" spans="5:31" ht="12.75">
      <c r="E5969" s="87"/>
      <c r="F5969" s="87"/>
      <c r="G5969" s="540"/>
      <c r="H5969" s="87"/>
      <c r="I5969" s="89"/>
      <c r="Q5969" s="89"/>
      <c r="R5969" s="89"/>
      <c r="S5969" s="89"/>
      <c r="T5969" s="89"/>
      <c r="U5969" s="89"/>
      <c r="V5969" s="89"/>
      <c r="W5969" s="89"/>
      <c r="X5969" s="89"/>
      <c r="Y5969" s="89"/>
      <c r="Z5969" s="89"/>
      <c r="AA5969" s="89"/>
      <c r="AB5969" s="89"/>
      <c r="AC5969" s="89"/>
      <c r="AD5969" s="89"/>
      <c r="AE5969" s="89"/>
    </row>
    <row r="5970" spans="5:31" ht="12.75">
      <c r="E5970" s="87"/>
      <c r="F5970" s="87"/>
      <c r="G5970" s="540"/>
      <c r="H5970" s="87"/>
      <c r="I5970" s="89"/>
      <c r="Q5970" s="89"/>
      <c r="R5970" s="89"/>
      <c r="S5970" s="89"/>
      <c r="T5970" s="89"/>
      <c r="U5970" s="89"/>
      <c r="V5970" s="89"/>
      <c r="W5970" s="89"/>
      <c r="X5970" s="89"/>
      <c r="Y5970" s="89"/>
      <c r="Z5970" s="89"/>
      <c r="AA5970" s="89"/>
      <c r="AB5970" s="89"/>
      <c r="AC5970" s="89"/>
      <c r="AD5970" s="89"/>
      <c r="AE5970" s="89"/>
    </row>
    <row r="5971" spans="5:31" ht="12.75">
      <c r="E5971" s="87"/>
      <c r="F5971" s="87"/>
      <c r="G5971" s="540"/>
      <c r="H5971" s="87"/>
      <c r="I5971" s="89"/>
      <c r="Q5971" s="89"/>
      <c r="R5971" s="89"/>
      <c r="S5971" s="89"/>
      <c r="T5971" s="89"/>
      <c r="U5971" s="89"/>
      <c r="V5971" s="89"/>
      <c r="W5971" s="89"/>
      <c r="X5971" s="89"/>
      <c r="Y5971" s="89"/>
      <c r="Z5971" s="89"/>
      <c r="AA5971" s="89"/>
      <c r="AB5971" s="89"/>
      <c r="AC5971" s="89"/>
      <c r="AD5971" s="89"/>
      <c r="AE5971" s="89"/>
    </row>
    <row r="5972" spans="5:31" ht="12.75">
      <c r="E5972" s="87"/>
      <c r="F5972" s="87"/>
      <c r="G5972" s="540"/>
      <c r="H5972" s="87"/>
      <c r="I5972" s="89"/>
      <c r="Q5972" s="89"/>
      <c r="R5972" s="89"/>
      <c r="S5972" s="89"/>
      <c r="T5972" s="89"/>
      <c r="U5972" s="89"/>
      <c r="V5972" s="89"/>
      <c r="W5972" s="89"/>
      <c r="X5972" s="89"/>
      <c r="Y5972" s="89"/>
      <c r="Z5972" s="89"/>
      <c r="AA5972" s="89"/>
      <c r="AB5972" s="89"/>
      <c r="AC5972" s="89"/>
      <c r="AD5972" s="89"/>
      <c r="AE5972" s="89"/>
    </row>
    <row r="5973" spans="5:31" ht="12.75">
      <c r="E5973" s="87"/>
      <c r="F5973" s="87"/>
      <c r="G5973" s="540"/>
      <c r="H5973" s="87"/>
      <c r="I5973" s="89"/>
      <c r="Q5973" s="89"/>
      <c r="R5973" s="89"/>
      <c r="S5973" s="89"/>
      <c r="T5973" s="89"/>
      <c r="U5973" s="89"/>
      <c r="V5973" s="89"/>
      <c r="W5973" s="89"/>
      <c r="X5973" s="89"/>
      <c r="Y5973" s="89"/>
      <c r="Z5973" s="89"/>
      <c r="AA5973" s="89"/>
      <c r="AB5973" s="89"/>
      <c r="AC5973" s="89"/>
      <c r="AD5973" s="89"/>
      <c r="AE5973" s="89"/>
    </row>
    <row r="5974" spans="5:31" ht="12.75">
      <c r="E5974" s="87"/>
      <c r="F5974" s="87"/>
      <c r="G5974" s="540"/>
      <c r="H5974" s="87"/>
      <c r="I5974" s="89"/>
      <c r="Q5974" s="89"/>
      <c r="R5974" s="89"/>
      <c r="S5974" s="89"/>
      <c r="T5974" s="89"/>
      <c r="U5974" s="89"/>
      <c r="V5974" s="89"/>
      <c r="W5974" s="89"/>
      <c r="X5974" s="89"/>
      <c r="Y5974" s="89"/>
      <c r="Z5974" s="89"/>
      <c r="AA5974" s="89"/>
      <c r="AB5974" s="89"/>
      <c r="AC5974" s="89"/>
      <c r="AD5974" s="89"/>
      <c r="AE5974" s="89"/>
    </row>
    <row r="5975" spans="5:31" ht="12.75">
      <c r="E5975" s="87"/>
      <c r="F5975" s="87"/>
      <c r="G5975" s="540"/>
      <c r="H5975" s="87"/>
      <c r="I5975" s="89"/>
      <c r="Q5975" s="89"/>
      <c r="R5975" s="89"/>
      <c r="S5975" s="89"/>
      <c r="T5975" s="89"/>
      <c r="U5975" s="89"/>
      <c r="V5975" s="89"/>
      <c r="W5975" s="89"/>
      <c r="X5975" s="89"/>
      <c r="Y5975" s="89"/>
      <c r="Z5975" s="89"/>
      <c r="AA5975" s="89"/>
      <c r="AB5975" s="89"/>
      <c r="AC5975" s="89"/>
      <c r="AD5975" s="89"/>
      <c r="AE5975" s="89"/>
    </row>
    <row r="5976" spans="5:31" ht="12.75">
      <c r="E5976" s="87"/>
      <c r="F5976" s="87"/>
      <c r="G5976" s="540"/>
      <c r="H5976" s="87"/>
      <c r="I5976" s="89"/>
      <c r="Q5976" s="89"/>
      <c r="R5976" s="89"/>
      <c r="S5976" s="89"/>
      <c r="T5976" s="89"/>
      <c r="U5976" s="89"/>
      <c r="V5976" s="89"/>
      <c r="W5976" s="89"/>
      <c r="X5976" s="89"/>
      <c r="Y5976" s="89"/>
      <c r="Z5976" s="89"/>
      <c r="AA5976" s="89"/>
      <c r="AB5976" s="89"/>
      <c r="AC5976" s="89"/>
      <c r="AD5976" s="89"/>
      <c r="AE5976" s="89"/>
    </row>
    <row r="5977" spans="5:31" ht="12.75">
      <c r="E5977" s="87"/>
      <c r="F5977" s="87"/>
      <c r="G5977" s="540"/>
      <c r="H5977" s="87"/>
      <c r="I5977" s="89"/>
      <c r="Q5977" s="89"/>
      <c r="R5977" s="89"/>
      <c r="S5977" s="89"/>
      <c r="T5977" s="89"/>
      <c r="U5977" s="89"/>
      <c r="V5977" s="89"/>
      <c r="W5977" s="89"/>
      <c r="X5977" s="89"/>
      <c r="Y5977" s="89"/>
      <c r="Z5977" s="89"/>
      <c r="AA5977" s="89"/>
      <c r="AB5977" s="89"/>
      <c r="AC5977" s="89"/>
      <c r="AD5977" s="89"/>
      <c r="AE5977" s="89"/>
    </row>
    <row r="5978" spans="5:31" ht="12.75">
      <c r="E5978" s="87"/>
      <c r="F5978" s="87"/>
      <c r="G5978" s="540"/>
      <c r="H5978" s="87"/>
      <c r="I5978" s="89"/>
      <c r="Q5978" s="89"/>
      <c r="R5978" s="89"/>
      <c r="S5978" s="89"/>
      <c r="T5978" s="89"/>
      <c r="U5978" s="89"/>
      <c r="V5978" s="89"/>
      <c r="W5978" s="89"/>
      <c r="X5978" s="89"/>
      <c r="Y5978" s="89"/>
      <c r="Z5978" s="89"/>
      <c r="AA5978" s="89"/>
      <c r="AB5978" s="89"/>
      <c r="AC5978" s="89"/>
      <c r="AD5978" s="89"/>
      <c r="AE5978" s="89"/>
    </row>
    <row r="5979" spans="5:31" ht="12.75">
      <c r="E5979" s="87"/>
      <c r="F5979" s="87"/>
      <c r="G5979" s="540"/>
      <c r="H5979" s="87"/>
      <c r="I5979" s="89"/>
      <c r="Q5979" s="89"/>
      <c r="R5979" s="89"/>
      <c r="S5979" s="89"/>
      <c r="T5979" s="89"/>
      <c r="U5979" s="89"/>
      <c r="V5979" s="89"/>
      <c r="W5979" s="89"/>
      <c r="X5979" s="89"/>
      <c r="Y5979" s="89"/>
      <c r="Z5979" s="89"/>
      <c r="AA5979" s="89"/>
      <c r="AB5979" s="89"/>
      <c r="AC5979" s="89"/>
      <c r="AD5979" s="89"/>
      <c r="AE5979" s="89"/>
    </row>
    <row r="5980" spans="5:31" ht="12.75">
      <c r="E5980" s="87"/>
      <c r="F5980" s="87"/>
      <c r="G5980" s="540"/>
      <c r="H5980" s="87"/>
      <c r="I5980" s="89"/>
      <c r="Q5980" s="89"/>
      <c r="R5980" s="89"/>
      <c r="S5980" s="89"/>
      <c r="T5980" s="89"/>
      <c r="U5980" s="89"/>
      <c r="V5980" s="89"/>
      <c r="W5980" s="89"/>
      <c r="X5980" s="89"/>
      <c r="Y5980" s="89"/>
      <c r="Z5980" s="89"/>
      <c r="AA5980" s="89"/>
      <c r="AB5980" s="89"/>
      <c r="AC5980" s="89"/>
      <c r="AD5980" s="89"/>
      <c r="AE5980" s="89"/>
    </row>
    <row r="5981" spans="5:31" ht="12.75">
      <c r="E5981" s="87"/>
      <c r="F5981" s="87"/>
      <c r="G5981" s="540"/>
      <c r="H5981" s="87"/>
      <c r="I5981" s="89"/>
      <c r="Q5981" s="89"/>
      <c r="R5981" s="89"/>
      <c r="S5981" s="89"/>
      <c r="T5981" s="89"/>
      <c r="U5981" s="89"/>
      <c r="V5981" s="89"/>
      <c r="W5981" s="89"/>
      <c r="X5981" s="89"/>
      <c r="Y5981" s="89"/>
      <c r="Z5981" s="89"/>
      <c r="AA5981" s="89"/>
      <c r="AB5981" s="89"/>
      <c r="AC5981" s="89"/>
      <c r="AD5981" s="89"/>
      <c r="AE5981" s="89"/>
    </row>
    <row r="5982" spans="5:31" ht="12.75">
      <c r="E5982" s="87"/>
      <c r="F5982" s="87"/>
      <c r="G5982" s="540"/>
      <c r="H5982" s="87"/>
      <c r="I5982" s="89"/>
      <c r="Q5982" s="89"/>
      <c r="R5982" s="89"/>
      <c r="S5982" s="89"/>
      <c r="T5982" s="89"/>
      <c r="U5982" s="89"/>
      <c r="V5982" s="89"/>
      <c r="W5982" s="89"/>
      <c r="X5982" s="89"/>
      <c r="Y5982" s="89"/>
      <c r="Z5982" s="89"/>
      <c r="AA5982" s="89"/>
      <c r="AB5982" s="89"/>
      <c r="AC5982" s="89"/>
      <c r="AD5982" s="89"/>
      <c r="AE5982" s="89"/>
    </row>
    <row r="5983" spans="5:31" ht="12.75">
      <c r="E5983" s="87"/>
      <c r="F5983" s="87"/>
      <c r="G5983" s="540"/>
      <c r="H5983" s="87"/>
      <c r="I5983" s="89"/>
      <c r="Q5983" s="89"/>
      <c r="R5983" s="89"/>
      <c r="S5983" s="89"/>
      <c r="T5983" s="89"/>
      <c r="U5983" s="89"/>
      <c r="V5983" s="89"/>
      <c r="W5983" s="89"/>
      <c r="X5983" s="89"/>
      <c r="Y5983" s="89"/>
      <c r="Z5983" s="89"/>
      <c r="AA5983" s="89"/>
      <c r="AB5983" s="89"/>
      <c r="AC5983" s="89"/>
      <c r="AD5983" s="89"/>
      <c r="AE5983" s="89"/>
    </row>
    <row r="5984" spans="5:31" ht="12.75">
      <c r="E5984" s="87"/>
      <c r="F5984" s="87"/>
      <c r="G5984" s="540"/>
      <c r="H5984" s="87"/>
      <c r="I5984" s="89"/>
      <c r="Q5984" s="89"/>
      <c r="R5984" s="89"/>
      <c r="S5984" s="89"/>
      <c r="T5984" s="89"/>
      <c r="U5984" s="89"/>
      <c r="V5984" s="89"/>
      <c r="W5984" s="89"/>
      <c r="X5984" s="89"/>
      <c r="Y5984" s="89"/>
      <c r="Z5984" s="89"/>
      <c r="AA5984" s="89"/>
      <c r="AB5984" s="89"/>
      <c r="AC5984" s="89"/>
      <c r="AD5984" s="89"/>
      <c r="AE5984" s="89"/>
    </row>
    <row r="5985" spans="5:31" ht="12.75">
      <c r="E5985" s="87"/>
      <c r="F5985" s="87"/>
      <c r="G5985" s="540"/>
      <c r="H5985" s="87"/>
      <c r="I5985" s="89"/>
      <c r="Q5985" s="89"/>
      <c r="R5985" s="89"/>
      <c r="S5985" s="89"/>
      <c r="T5985" s="89"/>
      <c r="U5985" s="89"/>
      <c r="V5985" s="89"/>
      <c r="W5985" s="89"/>
      <c r="X5985" s="89"/>
      <c r="Y5985" s="89"/>
      <c r="Z5985" s="89"/>
      <c r="AA5985" s="89"/>
      <c r="AB5985" s="89"/>
      <c r="AC5985" s="89"/>
      <c r="AD5985" s="89"/>
      <c r="AE5985" s="89"/>
    </row>
    <row r="5986" spans="5:31" ht="12.75">
      <c r="E5986" s="87"/>
      <c r="F5986" s="87"/>
      <c r="G5986" s="540"/>
      <c r="H5986" s="87"/>
      <c r="I5986" s="89"/>
      <c r="Q5986" s="89"/>
      <c r="R5986" s="89"/>
      <c r="S5986" s="89"/>
      <c r="T5986" s="89"/>
      <c r="U5986" s="89"/>
      <c r="V5986" s="89"/>
      <c r="W5986" s="89"/>
      <c r="X5986" s="89"/>
      <c r="Y5986" s="89"/>
      <c r="Z5986" s="89"/>
      <c r="AA5986" s="89"/>
      <c r="AB5986" s="89"/>
      <c r="AC5986" s="89"/>
      <c r="AD5986" s="89"/>
      <c r="AE5986" s="89"/>
    </row>
    <row r="5987" spans="5:31" ht="12.75">
      <c r="E5987" s="87"/>
      <c r="F5987" s="87"/>
      <c r="G5987" s="540"/>
      <c r="H5987" s="87"/>
      <c r="I5987" s="89"/>
      <c r="Q5987" s="89"/>
      <c r="R5987" s="89"/>
      <c r="S5987" s="89"/>
      <c r="T5987" s="89"/>
      <c r="U5987" s="89"/>
      <c r="V5987" s="89"/>
      <c r="W5987" s="89"/>
      <c r="X5987" s="89"/>
      <c r="Y5987" s="89"/>
      <c r="Z5987" s="89"/>
      <c r="AA5987" s="89"/>
      <c r="AB5987" s="89"/>
      <c r="AC5987" s="89"/>
      <c r="AD5987" s="89"/>
      <c r="AE5987" s="89"/>
    </row>
    <row r="5988" spans="5:31" ht="12.75">
      <c r="E5988" s="87"/>
      <c r="F5988" s="87"/>
      <c r="G5988" s="540"/>
      <c r="H5988" s="87"/>
      <c r="I5988" s="89"/>
      <c r="Q5988" s="89"/>
      <c r="R5988" s="89"/>
      <c r="S5988" s="89"/>
      <c r="T5988" s="89"/>
      <c r="U5988" s="89"/>
      <c r="V5988" s="89"/>
      <c r="W5988" s="89"/>
      <c r="X5988" s="89"/>
      <c r="Y5988" s="89"/>
      <c r="Z5988" s="89"/>
      <c r="AA5988" s="89"/>
      <c r="AB5988" s="89"/>
      <c r="AC5988" s="89"/>
      <c r="AD5988" s="89"/>
      <c r="AE5988" s="89"/>
    </row>
    <row r="5989" spans="5:31" ht="12.75">
      <c r="E5989" s="87"/>
      <c r="F5989" s="87"/>
      <c r="G5989" s="540"/>
      <c r="H5989" s="87"/>
      <c r="I5989" s="89"/>
      <c r="Q5989" s="89"/>
      <c r="R5989" s="89"/>
      <c r="S5989" s="89"/>
      <c r="T5989" s="89"/>
      <c r="U5989" s="89"/>
      <c r="V5989" s="89"/>
      <c r="W5989" s="89"/>
      <c r="X5989" s="89"/>
      <c r="Y5989" s="89"/>
      <c r="Z5989" s="89"/>
      <c r="AA5989" s="89"/>
      <c r="AB5989" s="89"/>
      <c r="AC5989" s="89"/>
      <c r="AD5989" s="89"/>
      <c r="AE5989" s="89"/>
    </row>
    <row r="5990" spans="5:31" ht="12.75">
      <c r="E5990" s="87"/>
      <c r="F5990" s="87"/>
      <c r="G5990" s="540"/>
      <c r="H5990" s="87"/>
      <c r="I5990" s="89"/>
      <c r="Q5990" s="89"/>
      <c r="R5990" s="89"/>
      <c r="S5990" s="89"/>
      <c r="T5990" s="89"/>
      <c r="U5990" s="89"/>
      <c r="V5990" s="89"/>
      <c r="W5990" s="89"/>
      <c r="X5990" s="89"/>
      <c r="Y5990" s="89"/>
      <c r="Z5990" s="89"/>
      <c r="AA5990" s="89"/>
      <c r="AB5990" s="89"/>
      <c r="AC5990" s="89"/>
      <c r="AD5990" s="89"/>
      <c r="AE5990" s="89"/>
    </row>
    <row r="5991" spans="5:31" ht="12.75">
      <c r="E5991" s="87"/>
      <c r="F5991" s="87"/>
      <c r="G5991" s="540"/>
      <c r="H5991" s="87"/>
      <c r="I5991" s="89"/>
      <c r="Q5991" s="89"/>
      <c r="R5991" s="89"/>
      <c r="S5991" s="89"/>
      <c r="T5991" s="89"/>
      <c r="U5991" s="89"/>
      <c r="V5991" s="89"/>
      <c r="W5991" s="89"/>
      <c r="X5991" s="89"/>
      <c r="Y5991" s="89"/>
      <c r="Z5991" s="89"/>
      <c r="AA5991" s="89"/>
      <c r="AB5991" s="89"/>
      <c r="AC5991" s="89"/>
      <c r="AD5991" s="89"/>
      <c r="AE5991" s="89"/>
    </row>
    <row r="5992" spans="5:31" ht="12.75">
      <c r="E5992" s="87"/>
      <c r="F5992" s="87"/>
      <c r="G5992" s="540"/>
      <c r="H5992" s="87"/>
      <c r="I5992" s="89"/>
      <c r="Q5992" s="89"/>
      <c r="R5992" s="89"/>
      <c r="S5992" s="89"/>
      <c r="T5992" s="89"/>
      <c r="U5992" s="89"/>
      <c r="V5992" s="89"/>
      <c r="W5992" s="89"/>
      <c r="X5992" s="89"/>
      <c r="Y5992" s="89"/>
      <c r="Z5992" s="89"/>
      <c r="AA5992" s="89"/>
      <c r="AB5992" s="89"/>
      <c r="AC5992" s="89"/>
      <c r="AD5992" s="89"/>
      <c r="AE5992" s="89"/>
    </row>
    <row r="5993" spans="5:31" ht="12.75">
      <c r="E5993" s="87"/>
      <c r="F5993" s="87"/>
      <c r="G5993" s="540"/>
      <c r="H5993" s="87"/>
      <c r="I5993" s="89"/>
      <c r="Q5993" s="89"/>
      <c r="R5993" s="89"/>
      <c r="S5993" s="89"/>
      <c r="T5993" s="89"/>
      <c r="U5993" s="89"/>
      <c r="V5993" s="89"/>
      <c r="W5993" s="89"/>
      <c r="X5993" s="89"/>
      <c r="Y5993" s="89"/>
      <c r="Z5993" s="89"/>
      <c r="AA5993" s="89"/>
      <c r="AB5993" s="89"/>
      <c r="AC5993" s="89"/>
      <c r="AD5993" s="89"/>
      <c r="AE5993" s="89"/>
    </row>
    <row r="5994" spans="5:31" ht="12.75">
      <c r="E5994" s="87"/>
      <c r="F5994" s="87"/>
      <c r="G5994" s="540"/>
      <c r="H5994" s="87"/>
      <c r="I5994" s="89"/>
      <c r="Q5994" s="89"/>
      <c r="R5994" s="89"/>
      <c r="S5994" s="89"/>
      <c r="T5994" s="89"/>
      <c r="U5994" s="89"/>
      <c r="V5994" s="89"/>
      <c r="W5994" s="89"/>
      <c r="X5994" s="89"/>
      <c r="Y5994" s="89"/>
      <c r="Z5994" s="89"/>
      <c r="AA5994" s="89"/>
      <c r="AB5994" s="89"/>
      <c r="AC5994" s="89"/>
      <c r="AD5994" s="89"/>
      <c r="AE5994" s="89"/>
    </row>
    <row r="5995" spans="5:31" ht="12.75">
      <c r="E5995" s="87"/>
      <c r="F5995" s="87"/>
      <c r="G5995" s="540"/>
      <c r="H5995" s="87"/>
      <c r="I5995" s="89"/>
      <c r="Q5995" s="89"/>
      <c r="R5995" s="89"/>
      <c r="S5995" s="89"/>
      <c r="T5995" s="89"/>
      <c r="U5995" s="89"/>
      <c r="V5995" s="89"/>
      <c r="W5995" s="89"/>
      <c r="X5995" s="89"/>
      <c r="Y5995" s="89"/>
      <c r="Z5995" s="89"/>
      <c r="AA5995" s="89"/>
      <c r="AB5995" s="89"/>
      <c r="AC5995" s="89"/>
      <c r="AD5995" s="89"/>
      <c r="AE5995" s="89"/>
    </row>
    <row r="5996" spans="5:31" ht="12.75">
      <c r="E5996" s="87"/>
      <c r="F5996" s="87"/>
      <c r="G5996" s="540"/>
      <c r="H5996" s="87"/>
      <c r="I5996" s="89"/>
      <c r="Q5996" s="89"/>
      <c r="R5996" s="89"/>
      <c r="S5996" s="89"/>
      <c r="T5996" s="89"/>
      <c r="U5996" s="89"/>
      <c r="V5996" s="89"/>
      <c r="W5996" s="89"/>
      <c r="X5996" s="89"/>
      <c r="Y5996" s="89"/>
      <c r="Z5996" s="89"/>
      <c r="AA5996" s="89"/>
      <c r="AB5996" s="89"/>
      <c r="AC5996" s="89"/>
      <c r="AD5996" s="89"/>
      <c r="AE5996" s="89"/>
    </row>
    <row r="5997" spans="5:31" ht="12.75">
      <c r="E5997" s="87"/>
      <c r="F5997" s="87"/>
      <c r="G5997" s="540"/>
      <c r="H5997" s="87"/>
      <c r="I5997" s="89"/>
      <c r="Q5997" s="89"/>
      <c r="R5997" s="89"/>
      <c r="S5997" s="89"/>
      <c r="T5997" s="89"/>
      <c r="U5997" s="89"/>
      <c r="V5997" s="89"/>
      <c r="W5997" s="89"/>
      <c r="X5997" s="89"/>
      <c r="Y5997" s="89"/>
      <c r="Z5997" s="89"/>
      <c r="AA5997" s="89"/>
      <c r="AB5997" s="89"/>
      <c r="AC5997" s="89"/>
      <c r="AD5997" s="89"/>
      <c r="AE5997" s="89"/>
    </row>
    <row r="5998" spans="5:31" ht="12.75">
      <c r="E5998" s="87"/>
      <c r="F5998" s="87"/>
      <c r="G5998" s="540"/>
      <c r="H5998" s="87"/>
      <c r="I5998" s="89"/>
      <c r="Q5998" s="89"/>
      <c r="R5998" s="89"/>
      <c r="S5998" s="89"/>
      <c r="T5998" s="89"/>
      <c r="U5998" s="89"/>
      <c r="V5998" s="89"/>
      <c r="W5998" s="89"/>
      <c r="X5998" s="89"/>
      <c r="Y5998" s="89"/>
      <c r="Z5998" s="89"/>
      <c r="AA5998" s="89"/>
      <c r="AB5998" s="89"/>
      <c r="AC5998" s="89"/>
      <c r="AD5998" s="89"/>
      <c r="AE5998" s="89"/>
    </row>
    <row r="5999" spans="5:31" ht="12.75">
      <c r="E5999" s="87"/>
      <c r="F5999" s="87"/>
      <c r="G5999" s="540"/>
      <c r="H5999" s="87"/>
      <c r="I5999" s="89"/>
      <c r="Q5999" s="89"/>
      <c r="R5999" s="89"/>
      <c r="S5999" s="89"/>
      <c r="T5999" s="89"/>
      <c r="U5999" s="89"/>
      <c r="V5999" s="89"/>
      <c r="W5999" s="89"/>
      <c r="X5999" s="89"/>
      <c r="Y5999" s="89"/>
      <c r="Z5999" s="89"/>
      <c r="AA5999" s="89"/>
      <c r="AB5999" s="89"/>
      <c r="AC5999" s="89"/>
      <c r="AD5999" s="89"/>
      <c r="AE5999" s="89"/>
    </row>
    <row r="6000" spans="5:31" ht="12.75">
      <c r="E6000" s="87"/>
      <c r="F6000" s="87"/>
      <c r="G6000" s="540"/>
      <c r="H6000" s="87"/>
      <c r="I6000" s="89"/>
      <c r="Q6000" s="89"/>
      <c r="R6000" s="89"/>
      <c r="S6000" s="89"/>
      <c r="T6000" s="89"/>
      <c r="U6000" s="89"/>
      <c r="V6000" s="89"/>
      <c r="W6000" s="89"/>
      <c r="X6000" s="89"/>
      <c r="Y6000" s="89"/>
      <c r="Z6000" s="89"/>
      <c r="AA6000" s="89"/>
      <c r="AB6000" s="89"/>
      <c r="AC6000" s="89"/>
      <c r="AD6000" s="89"/>
      <c r="AE6000" s="89"/>
    </row>
    <row r="6001" spans="5:31" ht="12.75">
      <c r="E6001" s="87"/>
      <c r="F6001" s="87"/>
      <c r="G6001" s="540"/>
      <c r="H6001" s="87"/>
      <c r="I6001" s="89"/>
      <c r="Q6001" s="89"/>
      <c r="R6001" s="89"/>
      <c r="S6001" s="89"/>
      <c r="T6001" s="89"/>
      <c r="U6001" s="89"/>
      <c r="V6001" s="89"/>
      <c r="W6001" s="89"/>
      <c r="X6001" s="89"/>
      <c r="Y6001" s="89"/>
      <c r="Z6001" s="89"/>
      <c r="AA6001" s="89"/>
      <c r="AB6001" s="89"/>
      <c r="AC6001" s="89"/>
      <c r="AD6001" s="89"/>
      <c r="AE6001" s="89"/>
    </row>
    <row r="6002" spans="5:31" ht="12.75">
      <c r="E6002" s="87"/>
      <c r="F6002" s="87"/>
      <c r="G6002" s="540"/>
      <c r="H6002" s="87"/>
      <c r="I6002" s="89"/>
      <c r="Q6002" s="89"/>
      <c r="R6002" s="89"/>
      <c r="S6002" s="89"/>
      <c r="T6002" s="89"/>
      <c r="U6002" s="89"/>
      <c r="V6002" s="89"/>
      <c r="W6002" s="89"/>
      <c r="X6002" s="89"/>
      <c r="Y6002" s="89"/>
      <c r="Z6002" s="89"/>
      <c r="AA6002" s="89"/>
      <c r="AB6002" s="89"/>
      <c r="AC6002" s="89"/>
      <c r="AD6002" s="89"/>
      <c r="AE6002" s="89"/>
    </row>
    <row r="6003" spans="5:31" ht="12.75">
      <c r="E6003" s="87"/>
      <c r="F6003" s="87"/>
      <c r="G6003" s="540"/>
      <c r="H6003" s="87"/>
      <c r="I6003" s="89"/>
      <c r="Q6003" s="89"/>
      <c r="R6003" s="89"/>
      <c r="S6003" s="89"/>
      <c r="T6003" s="89"/>
      <c r="U6003" s="89"/>
      <c r="V6003" s="89"/>
      <c r="W6003" s="89"/>
      <c r="X6003" s="89"/>
      <c r="Y6003" s="89"/>
      <c r="Z6003" s="89"/>
      <c r="AA6003" s="89"/>
      <c r="AB6003" s="89"/>
      <c r="AC6003" s="89"/>
      <c r="AD6003" s="89"/>
      <c r="AE6003" s="89"/>
    </row>
    <row r="6004" spans="5:31" ht="12.75">
      <c r="E6004" s="87"/>
      <c r="F6004" s="87"/>
      <c r="G6004" s="540"/>
      <c r="H6004" s="87"/>
      <c r="I6004" s="89"/>
      <c r="Q6004" s="89"/>
      <c r="R6004" s="89"/>
      <c r="S6004" s="89"/>
      <c r="T6004" s="89"/>
      <c r="U6004" s="89"/>
      <c r="V6004" s="89"/>
      <c r="W6004" s="89"/>
      <c r="X6004" s="89"/>
      <c r="Y6004" s="89"/>
      <c r="Z6004" s="89"/>
      <c r="AA6004" s="89"/>
      <c r="AB6004" s="89"/>
      <c r="AC6004" s="89"/>
      <c r="AD6004" s="89"/>
      <c r="AE6004" s="89"/>
    </row>
    <row r="6005" spans="5:31" ht="12.75">
      <c r="E6005" s="87"/>
      <c r="F6005" s="87"/>
      <c r="G6005" s="540"/>
      <c r="H6005" s="87"/>
      <c r="I6005" s="89"/>
      <c r="Q6005" s="89"/>
      <c r="R6005" s="89"/>
      <c r="S6005" s="89"/>
      <c r="T6005" s="89"/>
      <c r="U6005" s="89"/>
      <c r="V6005" s="89"/>
      <c r="W6005" s="89"/>
      <c r="X6005" s="89"/>
      <c r="Y6005" s="89"/>
      <c r="Z6005" s="89"/>
      <c r="AA6005" s="89"/>
      <c r="AB6005" s="89"/>
      <c r="AC6005" s="89"/>
      <c r="AD6005" s="89"/>
      <c r="AE6005" s="89"/>
    </row>
    <row r="6006" spans="5:31" ht="12.75">
      <c r="E6006" s="87"/>
      <c r="F6006" s="87"/>
      <c r="G6006" s="540"/>
      <c r="H6006" s="87"/>
      <c r="I6006" s="89"/>
      <c r="Q6006" s="89"/>
      <c r="R6006" s="89"/>
      <c r="S6006" s="89"/>
      <c r="T6006" s="89"/>
      <c r="U6006" s="89"/>
      <c r="V6006" s="89"/>
      <c r="W6006" s="89"/>
      <c r="X6006" s="89"/>
      <c r="Y6006" s="89"/>
      <c r="Z6006" s="89"/>
      <c r="AA6006" s="89"/>
      <c r="AB6006" s="89"/>
      <c r="AC6006" s="89"/>
      <c r="AD6006" s="89"/>
      <c r="AE6006" s="89"/>
    </row>
    <row r="6007" spans="5:31" ht="12.75">
      <c r="E6007" s="87"/>
      <c r="F6007" s="87"/>
      <c r="G6007" s="540"/>
      <c r="H6007" s="87"/>
      <c r="I6007" s="89"/>
      <c r="Q6007" s="89"/>
      <c r="R6007" s="89"/>
      <c r="S6007" s="89"/>
      <c r="T6007" s="89"/>
      <c r="U6007" s="89"/>
      <c r="V6007" s="89"/>
      <c r="W6007" s="89"/>
      <c r="X6007" s="89"/>
      <c r="Y6007" s="89"/>
      <c r="Z6007" s="89"/>
      <c r="AA6007" s="89"/>
      <c r="AB6007" s="89"/>
      <c r="AC6007" s="89"/>
      <c r="AD6007" s="89"/>
      <c r="AE6007" s="89"/>
    </row>
    <row r="6008" spans="5:31" ht="12.75">
      <c r="E6008" s="87"/>
      <c r="F6008" s="87"/>
      <c r="G6008" s="540"/>
      <c r="H6008" s="87"/>
      <c r="I6008" s="89"/>
      <c r="Q6008" s="89"/>
      <c r="R6008" s="89"/>
      <c r="S6008" s="89"/>
      <c r="T6008" s="89"/>
      <c r="U6008" s="89"/>
      <c r="V6008" s="89"/>
      <c r="W6008" s="89"/>
      <c r="X6008" s="89"/>
      <c r="Y6008" s="89"/>
      <c r="Z6008" s="89"/>
      <c r="AA6008" s="89"/>
      <c r="AB6008" s="89"/>
      <c r="AC6008" s="89"/>
      <c r="AD6008" s="89"/>
      <c r="AE6008" s="89"/>
    </row>
    <row r="6009" spans="5:31" ht="12.75">
      <c r="E6009" s="87"/>
      <c r="F6009" s="87"/>
      <c r="G6009" s="540"/>
      <c r="H6009" s="87"/>
      <c r="I6009" s="89"/>
      <c r="Q6009" s="89"/>
      <c r="R6009" s="89"/>
      <c r="S6009" s="89"/>
      <c r="T6009" s="89"/>
      <c r="U6009" s="89"/>
      <c r="V6009" s="89"/>
      <c r="W6009" s="89"/>
      <c r="X6009" s="89"/>
      <c r="Y6009" s="89"/>
      <c r="Z6009" s="89"/>
      <c r="AA6009" s="89"/>
      <c r="AB6009" s="89"/>
      <c r="AC6009" s="89"/>
      <c r="AD6009" s="89"/>
      <c r="AE6009" s="89"/>
    </row>
    <row r="6010" spans="5:31" ht="12.75">
      <c r="E6010" s="87"/>
      <c r="F6010" s="87"/>
      <c r="G6010" s="540"/>
      <c r="H6010" s="87"/>
      <c r="I6010" s="89"/>
      <c r="Q6010" s="89"/>
      <c r="R6010" s="89"/>
      <c r="S6010" s="89"/>
      <c r="T6010" s="89"/>
      <c r="U6010" s="89"/>
      <c r="V6010" s="89"/>
      <c r="W6010" s="89"/>
      <c r="X6010" s="89"/>
      <c r="Y6010" s="89"/>
      <c r="Z6010" s="89"/>
      <c r="AA6010" s="89"/>
      <c r="AB6010" s="89"/>
      <c r="AC6010" s="89"/>
      <c r="AD6010" s="89"/>
      <c r="AE6010" s="89"/>
    </row>
    <row r="6011" spans="5:31" ht="12.75">
      <c r="E6011" s="87"/>
      <c r="F6011" s="87"/>
      <c r="G6011" s="540"/>
      <c r="H6011" s="87"/>
      <c r="I6011" s="89"/>
      <c r="Q6011" s="89"/>
      <c r="R6011" s="89"/>
      <c r="S6011" s="89"/>
      <c r="T6011" s="89"/>
      <c r="U6011" s="89"/>
      <c r="V6011" s="89"/>
      <c r="W6011" s="89"/>
      <c r="X6011" s="89"/>
      <c r="Y6011" s="89"/>
      <c r="Z6011" s="89"/>
      <c r="AA6011" s="89"/>
      <c r="AB6011" s="89"/>
      <c r="AC6011" s="89"/>
      <c r="AD6011" s="89"/>
      <c r="AE6011" s="89"/>
    </row>
    <row r="6012" spans="5:31" ht="12.75">
      <c r="E6012" s="87"/>
      <c r="F6012" s="87"/>
      <c r="G6012" s="540"/>
      <c r="H6012" s="87"/>
      <c r="I6012" s="89"/>
      <c r="Q6012" s="89"/>
      <c r="R6012" s="89"/>
      <c r="S6012" s="89"/>
      <c r="T6012" s="89"/>
      <c r="U6012" s="89"/>
      <c r="V6012" s="89"/>
      <c r="W6012" s="89"/>
      <c r="X6012" s="89"/>
      <c r="Y6012" s="89"/>
      <c r="Z6012" s="89"/>
      <c r="AA6012" s="89"/>
      <c r="AB6012" s="89"/>
      <c r="AC6012" s="89"/>
      <c r="AD6012" s="89"/>
      <c r="AE6012" s="89"/>
    </row>
    <row r="6013" spans="5:31" ht="12.75">
      <c r="E6013" s="87"/>
      <c r="F6013" s="87"/>
      <c r="G6013" s="540"/>
      <c r="H6013" s="87"/>
      <c r="I6013" s="89"/>
      <c r="Q6013" s="89"/>
      <c r="R6013" s="89"/>
      <c r="S6013" s="89"/>
      <c r="T6013" s="89"/>
      <c r="U6013" s="89"/>
      <c r="V6013" s="89"/>
      <c r="W6013" s="89"/>
      <c r="X6013" s="89"/>
      <c r="Y6013" s="89"/>
      <c r="Z6013" s="89"/>
      <c r="AA6013" s="89"/>
      <c r="AB6013" s="89"/>
      <c r="AC6013" s="89"/>
      <c r="AD6013" s="89"/>
      <c r="AE6013" s="89"/>
    </row>
    <row r="6014" spans="5:31" ht="12.75">
      <c r="E6014" s="87"/>
      <c r="F6014" s="87"/>
      <c r="G6014" s="540"/>
      <c r="H6014" s="87"/>
      <c r="I6014" s="89"/>
      <c r="Q6014" s="89"/>
      <c r="R6014" s="89"/>
      <c r="S6014" s="89"/>
      <c r="T6014" s="89"/>
      <c r="U6014" s="89"/>
      <c r="V6014" s="89"/>
      <c r="W6014" s="89"/>
      <c r="X6014" s="89"/>
      <c r="Y6014" s="89"/>
      <c r="Z6014" s="89"/>
      <c r="AA6014" s="89"/>
      <c r="AB6014" s="89"/>
      <c r="AC6014" s="89"/>
      <c r="AD6014" s="89"/>
      <c r="AE6014" s="89"/>
    </row>
    <row r="6015" spans="5:31" ht="12.75">
      <c r="E6015" s="87"/>
      <c r="F6015" s="87"/>
      <c r="G6015" s="540"/>
      <c r="H6015" s="87"/>
      <c r="I6015" s="89"/>
      <c r="Q6015" s="89"/>
      <c r="R6015" s="89"/>
      <c r="S6015" s="89"/>
      <c r="T6015" s="89"/>
      <c r="U6015" s="89"/>
      <c r="V6015" s="89"/>
      <c r="W6015" s="89"/>
      <c r="X6015" s="89"/>
      <c r="Y6015" s="89"/>
      <c r="Z6015" s="89"/>
      <c r="AA6015" s="89"/>
      <c r="AB6015" s="89"/>
      <c r="AC6015" s="89"/>
      <c r="AD6015" s="89"/>
      <c r="AE6015" s="89"/>
    </row>
    <row r="6016" spans="5:31" ht="12.75">
      <c r="E6016" s="87"/>
      <c r="F6016" s="87"/>
      <c r="G6016" s="540"/>
      <c r="H6016" s="87"/>
      <c r="I6016" s="89"/>
      <c r="Q6016" s="89"/>
      <c r="R6016" s="89"/>
      <c r="S6016" s="89"/>
      <c r="T6016" s="89"/>
      <c r="U6016" s="89"/>
      <c r="V6016" s="89"/>
      <c r="W6016" s="89"/>
      <c r="X6016" s="89"/>
      <c r="Y6016" s="89"/>
      <c r="Z6016" s="89"/>
      <c r="AA6016" s="89"/>
      <c r="AB6016" s="89"/>
      <c r="AC6016" s="89"/>
      <c r="AD6016" s="89"/>
      <c r="AE6016" s="89"/>
    </row>
    <row r="6017" spans="5:31" ht="12.75">
      <c r="E6017" s="87"/>
      <c r="F6017" s="87"/>
      <c r="G6017" s="540"/>
      <c r="H6017" s="87"/>
      <c r="I6017" s="89"/>
      <c r="Q6017" s="89"/>
      <c r="R6017" s="89"/>
      <c r="S6017" s="89"/>
      <c r="T6017" s="89"/>
      <c r="U6017" s="89"/>
      <c r="V6017" s="89"/>
      <c r="W6017" s="89"/>
      <c r="X6017" s="89"/>
      <c r="Y6017" s="89"/>
      <c r="Z6017" s="89"/>
      <c r="AA6017" s="89"/>
      <c r="AB6017" s="89"/>
      <c r="AC6017" s="89"/>
      <c r="AD6017" s="89"/>
      <c r="AE6017" s="89"/>
    </row>
    <row r="6018" spans="5:31" ht="12.75">
      <c r="E6018" s="87"/>
      <c r="F6018" s="87"/>
      <c r="G6018" s="540"/>
      <c r="H6018" s="87"/>
      <c r="I6018" s="89"/>
      <c r="Q6018" s="89"/>
      <c r="R6018" s="89"/>
      <c r="S6018" s="89"/>
      <c r="T6018" s="89"/>
      <c r="U6018" s="89"/>
      <c r="V6018" s="89"/>
      <c r="W6018" s="89"/>
      <c r="X6018" s="89"/>
      <c r="Y6018" s="89"/>
      <c r="Z6018" s="89"/>
      <c r="AA6018" s="89"/>
      <c r="AB6018" s="89"/>
      <c r="AC6018" s="89"/>
      <c r="AD6018" s="89"/>
      <c r="AE6018" s="89"/>
    </row>
    <row r="6019" spans="5:31" ht="12.75">
      <c r="E6019" s="87"/>
      <c r="F6019" s="87"/>
      <c r="G6019" s="540"/>
      <c r="H6019" s="87"/>
      <c r="I6019" s="89"/>
      <c r="Q6019" s="89"/>
      <c r="R6019" s="89"/>
      <c r="S6019" s="89"/>
      <c r="T6019" s="89"/>
      <c r="U6019" s="89"/>
      <c r="V6019" s="89"/>
      <c r="W6019" s="89"/>
      <c r="X6019" s="89"/>
      <c r="Y6019" s="89"/>
      <c r="Z6019" s="89"/>
      <c r="AA6019" s="89"/>
      <c r="AB6019" s="89"/>
      <c r="AC6019" s="89"/>
      <c r="AD6019" s="89"/>
      <c r="AE6019" s="89"/>
    </row>
    <row r="6020" spans="5:31" ht="12.75">
      <c r="E6020" s="87"/>
      <c r="F6020" s="87"/>
      <c r="G6020" s="540"/>
      <c r="H6020" s="87"/>
      <c r="I6020" s="89"/>
      <c r="Q6020" s="89"/>
      <c r="R6020" s="89"/>
      <c r="S6020" s="89"/>
      <c r="T6020" s="89"/>
      <c r="U6020" s="89"/>
      <c r="V6020" s="89"/>
      <c r="W6020" s="89"/>
      <c r="X6020" s="89"/>
      <c r="Y6020" s="89"/>
      <c r="Z6020" s="89"/>
      <c r="AA6020" s="89"/>
      <c r="AB6020" s="89"/>
      <c r="AC6020" s="89"/>
      <c r="AD6020" s="89"/>
      <c r="AE6020" s="89"/>
    </row>
    <row r="6021" spans="5:31" ht="12.75">
      <c r="E6021" s="87"/>
      <c r="F6021" s="87"/>
      <c r="G6021" s="540"/>
      <c r="H6021" s="87"/>
      <c r="I6021" s="89"/>
      <c r="Q6021" s="89"/>
      <c r="R6021" s="89"/>
      <c r="S6021" s="89"/>
      <c r="T6021" s="89"/>
      <c r="U6021" s="89"/>
      <c r="V6021" s="89"/>
      <c r="W6021" s="89"/>
      <c r="X6021" s="89"/>
      <c r="Y6021" s="89"/>
      <c r="Z6021" s="89"/>
      <c r="AA6021" s="89"/>
      <c r="AB6021" s="89"/>
      <c r="AC6021" s="89"/>
      <c r="AD6021" s="89"/>
      <c r="AE6021" s="89"/>
    </row>
    <row r="6022" spans="5:31" ht="12.75">
      <c r="E6022" s="87"/>
      <c r="F6022" s="87"/>
      <c r="G6022" s="540"/>
      <c r="H6022" s="87"/>
      <c r="I6022" s="89"/>
      <c r="Q6022" s="89"/>
      <c r="R6022" s="89"/>
      <c r="S6022" s="89"/>
      <c r="T6022" s="89"/>
      <c r="U6022" s="89"/>
      <c r="V6022" s="89"/>
      <c r="W6022" s="89"/>
      <c r="X6022" s="89"/>
      <c r="Y6022" s="89"/>
      <c r="Z6022" s="89"/>
      <c r="AA6022" s="89"/>
      <c r="AB6022" s="89"/>
      <c r="AC6022" s="89"/>
      <c r="AD6022" s="89"/>
      <c r="AE6022" s="89"/>
    </row>
    <row r="6023" spans="5:31" ht="12.75">
      <c r="E6023" s="87"/>
      <c r="F6023" s="87"/>
      <c r="G6023" s="540"/>
      <c r="H6023" s="87"/>
      <c r="I6023" s="89"/>
      <c r="Q6023" s="89"/>
      <c r="R6023" s="89"/>
      <c r="S6023" s="89"/>
      <c r="T6023" s="89"/>
      <c r="U6023" s="89"/>
      <c r="V6023" s="89"/>
      <c r="W6023" s="89"/>
      <c r="X6023" s="89"/>
      <c r="Y6023" s="89"/>
      <c r="Z6023" s="89"/>
      <c r="AA6023" s="89"/>
      <c r="AB6023" s="89"/>
      <c r="AC6023" s="89"/>
      <c r="AD6023" s="89"/>
      <c r="AE6023" s="89"/>
    </row>
    <row r="6024" spans="5:31" ht="12.75">
      <c r="E6024" s="87"/>
      <c r="F6024" s="87"/>
      <c r="G6024" s="540"/>
      <c r="H6024" s="87"/>
      <c r="I6024" s="89"/>
      <c r="Q6024" s="89"/>
      <c r="R6024" s="89"/>
      <c r="S6024" s="89"/>
      <c r="T6024" s="89"/>
      <c r="U6024" s="89"/>
      <c r="V6024" s="89"/>
      <c r="W6024" s="89"/>
      <c r="X6024" s="89"/>
      <c r="Y6024" s="89"/>
      <c r="Z6024" s="89"/>
      <c r="AA6024" s="89"/>
      <c r="AB6024" s="89"/>
      <c r="AC6024" s="89"/>
      <c r="AD6024" s="89"/>
      <c r="AE6024" s="89"/>
    </row>
    <row r="6025" spans="5:31" ht="12.75">
      <c r="E6025" s="87"/>
      <c r="F6025" s="87"/>
      <c r="G6025" s="540"/>
      <c r="H6025" s="87"/>
      <c r="I6025" s="89"/>
      <c r="Q6025" s="89"/>
      <c r="R6025" s="89"/>
      <c r="S6025" s="89"/>
      <c r="T6025" s="89"/>
      <c r="U6025" s="89"/>
      <c r="V6025" s="89"/>
      <c r="W6025" s="89"/>
      <c r="X6025" s="89"/>
      <c r="Y6025" s="89"/>
      <c r="Z6025" s="89"/>
      <c r="AA6025" s="89"/>
      <c r="AB6025" s="89"/>
      <c r="AC6025" s="89"/>
      <c r="AD6025" s="89"/>
      <c r="AE6025" s="89"/>
    </row>
    <row r="6026" spans="5:31" ht="12.75">
      <c r="E6026" s="87"/>
      <c r="F6026" s="87"/>
      <c r="G6026" s="540"/>
      <c r="H6026" s="87"/>
      <c r="I6026" s="89"/>
      <c r="Q6026" s="89"/>
      <c r="R6026" s="89"/>
      <c r="S6026" s="89"/>
      <c r="T6026" s="89"/>
      <c r="U6026" s="89"/>
      <c r="V6026" s="89"/>
      <c r="W6026" s="89"/>
      <c r="X6026" s="89"/>
      <c r="Y6026" s="89"/>
      <c r="Z6026" s="89"/>
      <c r="AA6026" s="89"/>
      <c r="AB6026" s="89"/>
      <c r="AC6026" s="89"/>
      <c r="AD6026" s="89"/>
      <c r="AE6026" s="89"/>
    </row>
    <row r="6027" spans="5:31" ht="12.75">
      <c r="E6027" s="87"/>
      <c r="F6027" s="87"/>
      <c r="G6027" s="540"/>
      <c r="H6027" s="87"/>
      <c r="I6027" s="89"/>
      <c r="Q6027" s="89"/>
      <c r="R6027" s="89"/>
      <c r="S6027" s="89"/>
      <c r="T6027" s="89"/>
      <c r="U6027" s="89"/>
      <c r="V6027" s="89"/>
      <c r="W6027" s="89"/>
      <c r="X6027" s="89"/>
      <c r="Y6027" s="89"/>
      <c r="Z6027" s="89"/>
      <c r="AA6027" s="89"/>
      <c r="AB6027" s="89"/>
      <c r="AC6027" s="89"/>
      <c r="AD6027" s="89"/>
      <c r="AE6027" s="89"/>
    </row>
    <row r="6028" spans="5:31" ht="12.75">
      <c r="E6028" s="87"/>
      <c r="F6028" s="87"/>
      <c r="G6028" s="540"/>
      <c r="H6028" s="87"/>
      <c r="I6028" s="89"/>
      <c r="Q6028" s="89"/>
      <c r="R6028" s="89"/>
      <c r="S6028" s="89"/>
      <c r="T6028" s="89"/>
      <c r="U6028" s="89"/>
      <c r="V6028" s="89"/>
      <c r="W6028" s="89"/>
      <c r="X6028" s="89"/>
      <c r="Y6028" s="89"/>
      <c r="Z6028" s="89"/>
      <c r="AA6028" s="89"/>
      <c r="AB6028" s="89"/>
      <c r="AC6028" s="89"/>
      <c r="AD6028" s="89"/>
      <c r="AE6028" s="89"/>
    </row>
    <row r="6029" spans="5:31" ht="12.75">
      <c r="E6029" s="87"/>
      <c r="F6029" s="87"/>
      <c r="G6029" s="540"/>
      <c r="H6029" s="87"/>
      <c r="I6029" s="89"/>
      <c r="Q6029" s="89"/>
      <c r="R6029" s="89"/>
      <c r="S6029" s="89"/>
      <c r="T6029" s="89"/>
      <c r="U6029" s="89"/>
      <c r="V6029" s="89"/>
      <c r="W6029" s="89"/>
      <c r="X6029" s="89"/>
      <c r="Y6029" s="89"/>
      <c r="Z6029" s="89"/>
      <c r="AA6029" s="89"/>
      <c r="AB6029" s="89"/>
      <c r="AC6029" s="89"/>
      <c r="AD6029" s="89"/>
      <c r="AE6029" s="89"/>
    </row>
    <row r="6030" spans="5:31" ht="12.75">
      <c r="E6030" s="87"/>
      <c r="F6030" s="87"/>
      <c r="G6030" s="540"/>
      <c r="H6030" s="87"/>
      <c r="I6030" s="89"/>
      <c r="Q6030" s="89"/>
      <c r="R6030" s="89"/>
      <c r="S6030" s="89"/>
      <c r="T6030" s="89"/>
      <c r="U6030" s="89"/>
      <c r="V6030" s="89"/>
      <c r="W6030" s="89"/>
      <c r="X6030" s="89"/>
      <c r="Y6030" s="89"/>
      <c r="Z6030" s="89"/>
      <c r="AA6030" s="89"/>
      <c r="AB6030" s="89"/>
      <c r="AC6030" s="89"/>
      <c r="AD6030" s="89"/>
      <c r="AE6030" s="89"/>
    </row>
    <row r="6031" spans="5:31" ht="12.75">
      <c r="E6031" s="87"/>
      <c r="F6031" s="87"/>
      <c r="G6031" s="540"/>
      <c r="H6031" s="87"/>
      <c r="I6031" s="89"/>
      <c r="Q6031" s="89"/>
      <c r="R6031" s="89"/>
      <c r="S6031" s="89"/>
      <c r="T6031" s="89"/>
      <c r="U6031" s="89"/>
      <c r="V6031" s="89"/>
      <c r="W6031" s="89"/>
      <c r="X6031" s="89"/>
      <c r="Y6031" s="89"/>
      <c r="Z6031" s="89"/>
      <c r="AA6031" s="89"/>
      <c r="AB6031" s="89"/>
      <c r="AC6031" s="89"/>
      <c r="AD6031" s="89"/>
      <c r="AE6031" s="89"/>
    </row>
    <row r="6032" spans="5:31" ht="12.75">
      <c r="E6032" s="87"/>
      <c r="F6032" s="87"/>
      <c r="G6032" s="540"/>
      <c r="H6032" s="87"/>
      <c r="I6032" s="89"/>
      <c r="Q6032" s="89"/>
      <c r="R6032" s="89"/>
      <c r="S6032" s="89"/>
      <c r="T6032" s="89"/>
      <c r="U6032" s="89"/>
      <c r="V6032" s="89"/>
      <c r="W6032" s="89"/>
      <c r="X6032" s="89"/>
      <c r="Y6032" s="89"/>
      <c r="Z6032" s="89"/>
      <c r="AA6032" s="89"/>
      <c r="AB6032" s="89"/>
      <c r="AC6032" s="89"/>
      <c r="AD6032" s="89"/>
      <c r="AE6032" s="89"/>
    </row>
    <row r="6033" spans="5:31" ht="12.75">
      <c r="E6033" s="87"/>
      <c r="F6033" s="87"/>
      <c r="G6033" s="540"/>
      <c r="H6033" s="87"/>
      <c r="I6033" s="89"/>
      <c r="Q6033" s="89"/>
      <c r="R6033" s="89"/>
      <c r="S6033" s="89"/>
      <c r="T6033" s="89"/>
      <c r="U6033" s="89"/>
      <c r="V6033" s="89"/>
      <c r="W6033" s="89"/>
      <c r="X6033" s="89"/>
      <c r="Y6033" s="89"/>
      <c r="Z6033" s="89"/>
      <c r="AA6033" s="89"/>
      <c r="AB6033" s="89"/>
      <c r="AC6033" s="89"/>
      <c r="AD6033" s="89"/>
      <c r="AE6033" s="89"/>
    </row>
    <row r="6034" spans="5:31" ht="12.75">
      <c r="E6034" s="87"/>
      <c r="F6034" s="87"/>
      <c r="G6034" s="540"/>
      <c r="H6034" s="87"/>
      <c r="I6034" s="89"/>
      <c r="Q6034" s="89"/>
      <c r="R6034" s="89"/>
      <c r="S6034" s="89"/>
      <c r="T6034" s="89"/>
      <c r="U6034" s="89"/>
      <c r="V6034" s="89"/>
      <c r="W6034" s="89"/>
      <c r="X6034" s="89"/>
      <c r="Y6034" s="89"/>
      <c r="Z6034" s="89"/>
      <c r="AA6034" s="89"/>
      <c r="AB6034" s="89"/>
      <c r="AC6034" s="89"/>
      <c r="AD6034" s="89"/>
      <c r="AE6034" s="89"/>
    </row>
    <row r="6035" spans="5:31" ht="12.75">
      <c r="E6035" s="87"/>
      <c r="F6035" s="87"/>
      <c r="G6035" s="540"/>
      <c r="H6035" s="87"/>
      <c r="I6035" s="89"/>
      <c r="Q6035" s="89"/>
      <c r="R6035" s="89"/>
      <c r="S6035" s="89"/>
      <c r="T6035" s="89"/>
      <c r="U6035" s="89"/>
      <c r="V6035" s="89"/>
      <c r="W6035" s="89"/>
      <c r="X6035" s="89"/>
      <c r="Y6035" s="89"/>
      <c r="Z6035" s="89"/>
      <c r="AA6035" s="89"/>
      <c r="AB6035" s="89"/>
      <c r="AC6035" s="89"/>
      <c r="AD6035" s="89"/>
      <c r="AE6035" s="89"/>
    </row>
    <row r="6036" spans="5:31" ht="12.75">
      <c r="E6036" s="87"/>
      <c r="F6036" s="87"/>
      <c r="G6036" s="540"/>
      <c r="H6036" s="87"/>
      <c r="I6036" s="89"/>
      <c r="Q6036" s="89"/>
      <c r="R6036" s="89"/>
      <c r="S6036" s="89"/>
      <c r="T6036" s="89"/>
      <c r="U6036" s="89"/>
      <c r="V6036" s="89"/>
      <c r="W6036" s="89"/>
      <c r="X6036" s="89"/>
      <c r="Y6036" s="89"/>
      <c r="Z6036" s="89"/>
      <c r="AA6036" s="89"/>
      <c r="AB6036" s="89"/>
      <c r="AC6036" s="89"/>
      <c r="AD6036" s="89"/>
      <c r="AE6036" s="89"/>
    </row>
    <row r="6037" spans="5:31" ht="12.75">
      <c r="E6037" s="87"/>
      <c r="F6037" s="87"/>
      <c r="G6037" s="540"/>
      <c r="H6037" s="87"/>
      <c r="I6037" s="89"/>
      <c r="Q6037" s="89"/>
      <c r="R6037" s="89"/>
      <c r="S6037" s="89"/>
      <c r="T6037" s="89"/>
      <c r="U6037" s="89"/>
      <c r="V6037" s="89"/>
      <c r="W6037" s="89"/>
      <c r="X6037" s="89"/>
      <c r="Y6037" s="89"/>
      <c r="Z6037" s="89"/>
      <c r="AA6037" s="89"/>
      <c r="AB6037" s="89"/>
      <c r="AC6037" s="89"/>
      <c r="AD6037" s="89"/>
      <c r="AE6037" s="89"/>
    </row>
    <row r="6038" spans="5:31" ht="12.75">
      <c r="E6038" s="87"/>
      <c r="F6038" s="87"/>
      <c r="G6038" s="540"/>
      <c r="H6038" s="87"/>
      <c r="I6038" s="89"/>
      <c r="Q6038" s="89"/>
      <c r="R6038" s="89"/>
      <c r="S6038" s="89"/>
      <c r="T6038" s="89"/>
      <c r="U6038" s="89"/>
      <c r="V6038" s="89"/>
      <c r="W6038" s="89"/>
      <c r="X6038" s="89"/>
      <c r="Y6038" s="89"/>
      <c r="Z6038" s="89"/>
      <c r="AA6038" s="89"/>
      <c r="AB6038" s="89"/>
      <c r="AC6038" s="89"/>
      <c r="AD6038" s="89"/>
      <c r="AE6038" s="89"/>
    </row>
    <row r="6039" spans="5:31" ht="12.75">
      <c r="E6039" s="87"/>
      <c r="F6039" s="87"/>
      <c r="G6039" s="540"/>
      <c r="H6039" s="87"/>
      <c r="I6039" s="89"/>
      <c r="Q6039" s="89"/>
      <c r="R6039" s="89"/>
      <c r="S6039" s="89"/>
      <c r="T6039" s="89"/>
      <c r="U6039" s="89"/>
      <c r="V6039" s="89"/>
      <c r="W6039" s="89"/>
      <c r="X6039" s="89"/>
      <c r="Y6039" s="89"/>
      <c r="Z6039" s="89"/>
      <c r="AA6039" s="89"/>
      <c r="AB6039" s="89"/>
      <c r="AC6039" s="89"/>
      <c r="AD6039" s="89"/>
      <c r="AE6039" s="89"/>
    </row>
    <row r="6040" spans="5:31" ht="12.75">
      <c r="E6040" s="87"/>
      <c r="F6040" s="87"/>
      <c r="G6040" s="540"/>
      <c r="H6040" s="87"/>
      <c r="I6040" s="89"/>
      <c r="Q6040" s="89"/>
      <c r="R6040" s="89"/>
      <c r="S6040" s="89"/>
      <c r="T6040" s="89"/>
      <c r="U6040" s="89"/>
      <c r="V6040" s="89"/>
      <c r="W6040" s="89"/>
      <c r="X6040" s="89"/>
      <c r="Y6040" s="89"/>
      <c r="Z6040" s="89"/>
      <c r="AA6040" s="89"/>
      <c r="AB6040" s="89"/>
      <c r="AC6040" s="89"/>
      <c r="AD6040" s="89"/>
      <c r="AE6040" s="89"/>
    </row>
    <row r="6041" spans="5:31" ht="12.75">
      <c r="E6041" s="87"/>
      <c r="F6041" s="87"/>
      <c r="G6041" s="540"/>
      <c r="H6041" s="87"/>
      <c r="I6041" s="89"/>
      <c r="Q6041" s="89"/>
      <c r="R6041" s="89"/>
      <c r="S6041" s="89"/>
      <c r="T6041" s="89"/>
      <c r="U6041" s="89"/>
      <c r="V6041" s="89"/>
      <c r="W6041" s="89"/>
      <c r="X6041" s="89"/>
      <c r="Y6041" s="89"/>
      <c r="Z6041" s="89"/>
      <c r="AA6041" s="89"/>
      <c r="AB6041" s="89"/>
      <c r="AC6041" s="89"/>
      <c r="AD6041" s="89"/>
      <c r="AE6041" s="89"/>
    </row>
    <row r="6042" spans="5:31" ht="12.75">
      <c r="E6042" s="87"/>
      <c r="F6042" s="87"/>
      <c r="G6042" s="540"/>
      <c r="H6042" s="87"/>
      <c r="I6042" s="89"/>
      <c r="Q6042" s="89"/>
      <c r="R6042" s="89"/>
      <c r="S6042" s="89"/>
      <c r="T6042" s="89"/>
      <c r="U6042" s="89"/>
      <c r="V6042" s="89"/>
      <c r="W6042" s="89"/>
      <c r="X6042" s="89"/>
      <c r="Y6042" s="89"/>
      <c r="Z6042" s="89"/>
      <c r="AA6042" s="89"/>
      <c r="AB6042" s="89"/>
      <c r="AC6042" s="89"/>
      <c r="AD6042" s="89"/>
      <c r="AE6042" s="89"/>
    </row>
    <row r="6043" spans="5:31" ht="12.75">
      <c r="E6043" s="87"/>
      <c r="F6043" s="87"/>
      <c r="G6043" s="540"/>
      <c r="H6043" s="87"/>
      <c r="I6043" s="89"/>
      <c r="Q6043" s="89"/>
      <c r="R6043" s="89"/>
      <c r="S6043" s="89"/>
      <c r="T6043" s="89"/>
      <c r="U6043" s="89"/>
      <c r="V6043" s="89"/>
      <c r="W6043" s="89"/>
      <c r="X6043" s="89"/>
      <c r="Y6043" s="89"/>
      <c r="Z6043" s="89"/>
      <c r="AA6043" s="89"/>
      <c r="AB6043" s="89"/>
      <c r="AC6043" s="89"/>
      <c r="AD6043" s="89"/>
      <c r="AE6043" s="89"/>
    </row>
    <row r="6044" spans="5:31" ht="12.75">
      <c r="E6044" s="87"/>
      <c r="F6044" s="87"/>
      <c r="G6044" s="540"/>
      <c r="H6044" s="87"/>
      <c r="I6044" s="89"/>
      <c r="Q6044" s="89"/>
      <c r="R6044" s="89"/>
      <c r="S6044" s="89"/>
      <c r="T6044" s="89"/>
      <c r="U6044" s="89"/>
      <c r="V6044" s="89"/>
      <c r="W6044" s="89"/>
      <c r="X6044" s="89"/>
      <c r="Y6044" s="89"/>
      <c r="Z6044" s="89"/>
      <c r="AA6044" s="89"/>
      <c r="AB6044" s="89"/>
      <c r="AC6044" s="89"/>
      <c r="AD6044" s="89"/>
      <c r="AE6044" s="89"/>
    </row>
    <row r="6045" spans="5:31" ht="12.75">
      <c r="E6045" s="87"/>
      <c r="F6045" s="87"/>
      <c r="G6045" s="540"/>
      <c r="H6045" s="87"/>
      <c r="I6045" s="89"/>
      <c r="Q6045" s="89"/>
      <c r="R6045" s="89"/>
      <c r="S6045" s="89"/>
      <c r="T6045" s="89"/>
      <c r="U6045" s="89"/>
      <c r="V6045" s="89"/>
      <c r="W6045" s="89"/>
      <c r="X6045" s="89"/>
      <c r="Y6045" s="89"/>
      <c r="Z6045" s="89"/>
      <c r="AA6045" s="89"/>
      <c r="AB6045" s="89"/>
      <c r="AC6045" s="89"/>
      <c r="AD6045" s="89"/>
      <c r="AE6045" s="89"/>
    </row>
    <row r="6046" spans="5:31" ht="12.75">
      <c r="E6046" s="87"/>
      <c r="F6046" s="87"/>
      <c r="G6046" s="540"/>
      <c r="H6046" s="87"/>
      <c r="I6046" s="89"/>
      <c r="Q6046" s="89"/>
      <c r="R6046" s="89"/>
      <c r="S6046" s="89"/>
      <c r="T6046" s="89"/>
      <c r="U6046" s="89"/>
      <c r="V6046" s="89"/>
      <c r="W6046" s="89"/>
      <c r="X6046" s="89"/>
      <c r="Y6046" s="89"/>
      <c r="Z6046" s="89"/>
      <c r="AA6046" s="89"/>
      <c r="AB6046" s="89"/>
      <c r="AC6046" s="89"/>
      <c r="AD6046" s="89"/>
      <c r="AE6046" s="89"/>
    </row>
    <row r="6047" spans="5:31" ht="12.75">
      <c r="E6047" s="87"/>
      <c r="F6047" s="87"/>
      <c r="G6047" s="540"/>
      <c r="H6047" s="87"/>
      <c r="I6047" s="89"/>
      <c r="Q6047" s="89"/>
      <c r="R6047" s="89"/>
      <c r="S6047" s="89"/>
      <c r="T6047" s="89"/>
      <c r="U6047" s="89"/>
      <c r="V6047" s="89"/>
      <c r="W6047" s="89"/>
      <c r="X6047" s="89"/>
      <c r="Y6047" s="89"/>
      <c r="Z6047" s="89"/>
      <c r="AA6047" s="89"/>
      <c r="AB6047" s="89"/>
      <c r="AC6047" s="89"/>
      <c r="AD6047" s="89"/>
      <c r="AE6047" s="89"/>
    </row>
    <row r="6048" spans="5:31" ht="12.75">
      <c r="E6048" s="87"/>
      <c r="F6048" s="87"/>
      <c r="G6048" s="540"/>
      <c r="H6048" s="87"/>
      <c r="I6048" s="89"/>
      <c r="Q6048" s="89"/>
      <c r="R6048" s="89"/>
      <c r="S6048" s="89"/>
      <c r="T6048" s="89"/>
      <c r="U6048" s="89"/>
      <c r="V6048" s="89"/>
      <c r="W6048" s="89"/>
      <c r="X6048" s="89"/>
      <c r="Y6048" s="89"/>
      <c r="Z6048" s="89"/>
      <c r="AA6048" s="89"/>
      <c r="AB6048" s="89"/>
      <c r="AC6048" s="89"/>
      <c r="AD6048" s="89"/>
      <c r="AE6048" s="89"/>
    </row>
    <row r="6049" spans="5:31" ht="12.75">
      <c r="E6049" s="87"/>
      <c r="F6049" s="87"/>
      <c r="G6049" s="540"/>
      <c r="H6049" s="87"/>
      <c r="I6049" s="89"/>
      <c r="Q6049" s="89"/>
      <c r="R6049" s="89"/>
      <c r="S6049" s="89"/>
      <c r="T6049" s="89"/>
      <c r="U6049" s="89"/>
      <c r="V6049" s="89"/>
      <c r="W6049" s="89"/>
      <c r="X6049" s="89"/>
      <c r="Y6049" s="89"/>
      <c r="Z6049" s="89"/>
      <c r="AA6049" s="89"/>
      <c r="AB6049" s="89"/>
      <c r="AC6049" s="89"/>
      <c r="AD6049" s="89"/>
      <c r="AE6049" s="89"/>
    </row>
    <row r="6050" spans="5:31" ht="12.75">
      <c r="E6050" s="87"/>
      <c r="F6050" s="87"/>
      <c r="G6050" s="540"/>
      <c r="H6050" s="87"/>
      <c r="I6050" s="89"/>
      <c r="Q6050" s="89"/>
      <c r="R6050" s="89"/>
      <c r="S6050" s="89"/>
      <c r="T6050" s="89"/>
      <c r="U6050" s="89"/>
      <c r="V6050" s="89"/>
      <c r="W6050" s="89"/>
      <c r="X6050" s="89"/>
      <c r="Y6050" s="89"/>
      <c r="Z6050" s="89"/>
      <c r="AA6050" s="89"/>
      <c r="AB6050" s="89"/>
      <c r="AC6050" s="89"/>
      <c r="AD6050" s="89"/>
      <c r="AE6050" s="89"/>
    </row>
    <row r="6051" spans="5:31" ht="12.75">
      <c r="E6051" s="87"/>
      <c r="F6051" s="87"/>
      <c r="G6051" s="540"/>
      <c r="H6051" s="87"/>
      <c r="I6051" s="89"/>
      <c r="Q6051" s="89"/>
      <c r="R6051" s="89"/>
      <c r="S6051" s="89"/>
      <c r="T6051" s="89"/>
      <c r="U6051" s="89"/>
      <c r="V6051" s="89"/>
      <c r="W6051" s="89"/>
      <c r="X6051" s="89"/>
      <c r="Y6051" s="89"/>
      <c r="Z6051" s="89"/>
      <c r="AA6051" s="89"/>
      <c r="AB6051" s="89"/>
      <c r="AC6051" s="89"/>
      <c r="AD6051" s="89"/>
      <c r="AE6051" s="89"/>
    </row>
    <row r="6052" spans="5:31" ht="12.75">
      <c r="E6052" s="87"/>
      <c r="F6052" s="87"/>
      <c r="G6052" s="540"/>
      <c r="H6052" s="87"/>
      <c r="I6052" s="89"/>
      <c r="Q6052" s="89"/>
      <c r="R6052" s="89"/>
      <c r="S6052" s="89"/>
      <c r="T6052" s="89"/>
      <c r="U6052" s="89"/>
      <c r="V6052" s="89"/>
      <c r="W6052" s="89"/>
      <c r="X6052" s="89"/>
      <c r="Y6052" s="89"/>
      <c r="Z6052" s="89"/>
      <c r="AA6052" s="89"/>
      <c r="AB6052" s="89"/>
      <c r="AC6052" s="89"/>
      <c r="AD6052" s="89"/>
      <c r="AE6052" s="89"/>
    </row>
    <row r="6053" spans="5:31" ht="12.75">
      <c r="E6053" s="87"/>
      <c r="F6053" s="87"/>
      <c r="G6053" s="540"/>
      <c r="H6053" s="87"/>
      <c r="I6053" s="89"/>
      <c r="Q6053" s="89"/>
      <c r="R6053" s="89"/>
      <c r="S6053" s="89"/>
      <c r="T6053" s="89"/>
      <c r="U6053" s="89"/>
      <c r="V6053" s="89"/>
      <c r="W6053" s="89"/>
      <c r="X6053" s="89"/>
      <c r="Y6053" s="89"/>
      <c r="Z6053" s="89"/>
      <c r="AA6053" s="89"/>
      <c r="AB6053" s="89"/>
      <c r="AC6053" s="89"/>
      <c r="AD6053" s="89"/>
      <c r="AE6053" s="89"/>
    </row>
    <row r="6054" spans="5:31" ht="12.75">
      <c r="E6054" s="87"/>
      <c r="F6054" s="87"/>
      <c r="G6054" s="540"/>
      <c r="H6054" s="87"/>
      <c r="I6054" s="89"/>
      <c r="Q6054" s="89"/>
      <c r="R6054" s="89"/>
      <c r="S6054" s="89"/>
      <c r="T6054" s="89"/>
      <c r="U6054" s="89"/>
      <c r="V6054" s="89"/>
      <c r="W6054" s="89"/>
      <c r="X6054" s="89"/>
      <c r="Y6054" s="89"/>
      <c r="Z6054" s="89"/>
      <c r="AA6054" s="89"/>
      <c r="AB6054" s="89"/>
      <c r="AC6054" s="89"/>
      <c r="AD6054" s="89"/>
      <c r="AE6054" s="89"/>
    </row>
    <row r="6055" spans="5:31" ht="12.75">
      <c r="E6055" s="87"/>
      <c r="F6055" s="87"/>
      <c r="G6055" s="540"/>
      <c r="H6055" s="87"/>
      <c r="I6055" s="89"/>
      <c r="Q6055" s="89"/>
      <c r="R6055" s="89"/>
      <c r="S6055" s="89"/>
      <c r="T6055" s="89"/>
      <c r="U6055" s="89"/>
      <c r="V6055" s="89"/>
      <c r="W6055" s="89"/>
      <c r="X6055" s="89"/>
      <c r="Y6055" s="89"/>
      <c r="Z6055" s="89"/>
      <c r="AA6055" s="89"/>
      <c r="AB6055" s="89"/>
      <c r="AC6055" s="89"/>
      <c r="AD6055" s="89"/>
      <c r="AE6055" s="89"/>
    </row>
    <row r="6056" spans="5:31" ht="12.75">
      <c r="E6056" s="87"/>
      <c r="F6056" s="87"/>
      <c r="G6056" s="540"/>
      <c r="H6056" s="87"/>
      <c r="I6056" s="89"/>
      <c r="Q6056" s="89"/>
      <c r="R6056" s="89"/>
      <c r="S6056" s="89"/>
      <c r="T6056" s="89"/>
      <c r="U6056" s="89"/>
      <c r="V6056" s="89"/>
      <c r="W6056" s="89"/>
      <c r="X6056" s="89"/>
      <c r="Y6056" s="89"/>
      <c r="Z6056" s="89"/>
      <c r="AA6056" s="89"/>
      <c r="AB6056" s="89"/>
      <c r="AC6056" s="89"/>
      <c r="AD6056" s="89"/>
      <c r="AE6056" s="89"/>
    </row>
    <row r="6057" spans="5:31" ht="12.75">
      <c r="E6057" s="87"/>
      <c r="F6057" s="87"/>
      <c r="G6057" s="540"/>
      <c r="H6057" s="87"/>
      <c r="I6057" s="89"/>
      <c r="Q6057" s="89"/>
      <c r="R6057" s="89"/>
      <c r="S6057" s="89"/>
      <c r="T6057" s="89"/>
      <c r="U6057" s="89"/>
      <c r="V6057" s="89"/>
      <c r="W6057" s="89"/>
      <c r="X6057" s="89"/>
      <c r="Y6057" s="89"/>
      <c r="Z6057" s="89"/>
      <c r="AA6057" s="89"/>
      <c r="AB6057" s="89"/>
      <c r="AC6057" s="89"/>
      <c r="AD6057" s="89"/>
      <c r="AE6057" s="89"/>
    </row>
    <row r="6058" spans="5:31" ht="12.75">
      <c r="E6058" s="87"/>
      <c r="F6058" s="87"/>
      <c r="G6058" s="540"/>
      <c r="H6058" s="87"/>
      <c r="I6058" s="89"/>
      <c r="Q6058" s="89"/>
      <c r="R6058" s="89"/>
      <c r="S6058" s="89"/>
      <c r="T6058" s="89"/>
      <c r="U6058" s="89"/>
      <c r="V6058" s="89"/>
      <c r="W6058" s="89"/>
      <c r="X6058" s="89"/>
      <c r="Y6058" s="89"/>
      <c r="Z6058" s="89"/>
      <c r="AA6058" s="89"/>
      <c r="AB6058" s="89"/>
      <c r="AC6058" s="89"/>
      <c r="AD6058" s="89"/>
      <c r="AE6058" s="89"/>
    </row>
    <row r="6059" spans="5:31" ht="12.75">
      <c r="E6059" s="87"/>
      <c r="F6059" s="87"/>
      <c r="G6059" s="540"/>
      <c r="H6059" s="87"/>
      <c r="I6059" s="89"/>
      <c r="Q6059" s="89"/>
      <c r="R6059" s="89"/>
      <c r="S6059" s="89"/>
      <c r="T6059" s="89"/>
      <c r="U6059" s="89"/>
      <c r="V6059" s="89"/>
      <c r="W6059" s="89"/>
      <c r="X6059" s="89"/>
      <c r="Y6059" s="89"/>
      <c r="Z6059" s="89"/>
      <c r="AA6059" s="89"/>
      <c r="AB6059" s="89"/>
      <c r="AC6059" s="89"/>
      <c r="AD6059" s="89"/>
      <c r="AE6059" s="89"/>
    </row>
    <row r="6060" spans="5:31" ht="12.75">
      <c r="E6060" s="87"/>
      <c r="F6060" s="87"/>
      <c r="G6060" s="540"/>
      <c r="H6060" s="87"/>
      <c r="I6060" s="89"/>
      <c r="Q6060" s="89"/>
      <c r="R6060" s="89"/>
      <c r="S6060" s="89"/>
      <c r="T6060" s="89"/>
      <c r="U6060" s="89"/>
      <c r="V6060" s="89"/>
      <c r="W6060" s="89"/>
      <c r="X6060" s="89"/>
      <c r="Y6060" s="89"/>
      <c r="Z6060" s="89"/>
      <c r="AA6060" s="89"/>
      <c r="AB6060" s="89"/>
      <c r="AC6060" s="89"/>
      <c r="AD6060" s="89"/>
      <c r="AE6060" s="89"/>
    </row>
    <row r="6061" spans="5:31" ht="12.75">
      <c r="E6061" s="87"/>
      <c r="F6061" s="87"/>
      <c r="G6061" s="540"/>
      <c r="H6061" s="87"/>
      <c r="I6061" s="89"/>
      <c r="Q6061" s="89"/>
      <c r="R6061" s="89"/>
      <c r="S6061" s="89"/>
      <c r="T6061" s="89"/>
      <c r="U6061" s="89"/>
      <c r="V6061" s="89"/>
      <c r="W6061" s="89"/>
      <c r="X6061" s="89"/>
      <c r="Y6061" s="89"/>
      <c r="Z6061" s="89"/>
      <c r="AA6061" s="89"/>
      <c r="AB6061" s="89"/>
      <c r="AC6061" s="89"/>
      <c r="AD6061" s="89"/>
      <c r="AE6061" s="89"/>
    </row>
    <row r="6062" spans="5:31" ht="12.75">
      <c r="E6062" s="87"/>
      <c r="F6062" s="87"/>
      <c r="G6062" s="540"/>
      <c r="H6062" s="87"/>
      <c r="I6062" s="89"/>
      <c r="Q6062" s="89"/>
      <c r="R6062" s="89"/>
      <c r="S6062" s="89"/>
      <c r="T6062" s="89"/>
      <c r="U6062" s="89"/>
      <c r="V6062" s="89"/>
      <c r="W6062" s="89"/>
      <c r="X6062" s="89"/>
      <c r="Y6062" s="89"/>
      <c r="Z6062" s="89"/>
      <c r="AA6062" s="89"/>
      <c r="AB6062" s="89"/>
      <c r="AC6062" s="89"/>
      <c r="AD6062" s="89"/>
      <c r="AE6062" s="89"/>
    </row>
    <row r="6063" spans="5:31" ht="12.75">
      <c r="E6063" s="87"/>
      <c r="F6063" s="87"/>
      <c r="G6063" s="540"/>
      <c r="H6063" s="87"/>
      <c r="I6063" s="89"/>
      <c r="Q6063" s="89"/>
      <c r="R6063" s="89"/>
      <c r="S6063" s="89"/>
      <c r="T6063" s="89"/>
      <c r="U6063" s="89"/>
      <c r="V6063" s="89"/>
      <c r="W6063" s="89"/>
      <c r="X6063" s="89"/>
      <c r="Y6063" s="89"/>
      <c r="Z6063" s="89"/>
      <c r="AA6063" s="89"/>
      <c r="AB6063" s="89"/>
      <c r="AC6063" s="89"/>
      <c r="AD6063" s="89"/>
      <c r="AE6063" s="89"/>
    </row>
    <row r="6064" spans="5:31" ht="12.75">
      <c r="E6064" s="87"/>
      <c r="F6064" s="87"/>
      <c r="G6064" s="540"/>
      <c r="H6064" s="87"/>
      <c r="I6064" s="89"/>
      <c r="Q6064" s="89"/>
      <c r="R6064" s="89"/>
      <c r="S6064" s="89"/>
      <c r="T6064" s="89"/>
      <c r="U6064" s="89"/>
      <c r="V6064" s="89"/>
      <c r="W6064" s="89"/>
      <c r="X6064" s="89"/>
      <c r="Y6064" s="89"/>
      <c r="Z6064" s="89"/>
      <c r="AA6064" s="89"/>
      <c r="AB6064" s="89"/>
      <c r="AC6064" s="89"/>
      <c r="AD6064" s="89"/>
      <c r="AE6064" s="89"/>
    </row>
    <row r="6065" spans="5:31" ht="12.75">
      <c r="E6065" s="87"/>
      <c r="F6065" s="87"/>
      <c r="G6065" s="540"/>
      <c r="H6065" s="87"/>
      <c r="I6065" s="89"/>
      <c r="Q6065" s="89"/>
      <c r="R6065" s="89"/>
      <c r="S6065" s="89"/>
      <c r="T6065" s="89"/>
      <c r="U6065" s="89"/>
      <c r="V6065" s="89"/>
      <c r="W6065" s="89"/>
      <c r="X6065" s="89"/>
      <c r="Y6065" s="89"/>
      <c r="Z6065" s="89"/>
      <c r="AA6065" s="89"/>
      <c r="AB6065" s="89"/>
      <c r="AC6065" s="89"/>
      <c r="AD6065" s="89"/>
      <c r="AE6065" s="89"/>
    </row>
    <row r="6066" spans="5:31" ht="12.75">
      <c r="E6066" s="87"/>
      <c r="F6066" s="87"/>
      <c r="G6066" s="540"/>
      <c r="H6066" s="87"/>
      <c r="I6066" s="89"/>
      <c r="Q6066" s="89"/>
      <c r="R6066" s="89"/>
      <c r="S6066" s="89"/>
      <c r="T6066" s="89"/>
      <c r="U6066" s="89"/>
      <c r="V6066" s="89"/>
      <c r="W6066" s="89"/>
      <c r="X6066" s="89"/>
      <c r="Y6066" s="89"/>
      <c r="Z6066" s="89"/>
      <c r="AA6066" s="89"/>
      <c r="AB6066" s="89"/>
      <c r="AC6066" s="89"/>
      <c r="AD6066" s="89"/>
      <c r="AE6066" s="89"/>
    </row>
    <row r="6067" spans="5:31" ht="12.75">
      <c r="E6067" s="87"/>
      <c r="F6067" s="87"/>
      <c r="G6067" s="540"/>
      <c r="H6067" s="87"/>
      <c r="I6067" s="89"/>
      <c r="Q6067" s="89"/>
      <c r="R6067" s="89"/>
      <c r="S6067" s="89"/>
      <c r="T6067" s="89"/>
      <c r="U6067" s="89"/>
      <c r="V6067" s="89"/>
      <c r="W6067" s="89"/>
      <c r="X6067" s="89"/>
      <c r="Y6067" s="89"/>
      <c r="Z6067" s="89"/>
      <c r="AA6067" s="89"/>
      <c r="AB6067" s="89"/>
      <c r="AC6067" s="89"/>
      <c r="AD6067" s="89"/>
      <c r="AE6067" s="89"/>
    </row>
    <row r="6068" spans="5:31" ht="12.75">
      <c r="E6068" s="87"/>
      <c r="F6068" s="87"/>
      <c r="G6068" s="540"/>
      <c r="H6068" s="87"/>
      <c r="I6068" s="89"/>
      <c r="Q6068" s="89"/>
      <c r="R6068" s="89"/>
      <c r="S6068" s="89"/>
      <c r="T6068" s="89"/>
      <c r="U6068" s="89"/>
      <c r="V6068" s="89"/>
      <c r="W6068" s="89"/>
      <c r="X6068" s="89"/>
      <c r="Y6068" s="89"/>
      <c r="Z6068" s="89"/>
      <c r="AA6068" s="89"/>
      <c r="AB6068" s="89"/>
      <c r="AC6068" s="89"/>
      <c r="AD6068" s="89"/>
      <c r="AE6068" s="89"/>
    </row>
    <row r="6069" spans="5:31" ht="12.75">
      <c r="E6069" s="87"/>
      <c r="F6069" s="87"/>
      <c r="G6069" s="540"/>
      <c r="H6069" s="87"/>
      <c r="I6069" s="89"/>
      <c r="Q6069" s="89"/>
      <c r="R6069" s="89"/>
      <c r="S6069" s="89"/>
      <c r="T6069" s="89"/>
      <c r="U6069" s="89"/>
      <c r="V6069" s="89"/>
      <c r="W6069" s="89"/>
      <c r="X6069" s="89"/>
      <c r="Y6069" s="89"/>
      <c r="Z6069" s="89"/>
      <c r="AA6069" s="89"/>
      <c r="AB6069" s="89"/>
      <c r="AC6069" s="89"/>
      <c r="AD6069" s="89"/>
      <c r="AE6069" s="89"/>
    </row>
    <row r="6070" spans="5:31" ht="12.75">
      <c r="E6070" s="87"/>
      <c r="F6070" s="87"/>
      <c r="G6070" s="540"/>
      <c r="H6070" s="87"/>
      <c r="I6070" s="89"/>
      <c r="Q6070" s="89"/>
      <c r="R6070" s="89"/>
      <c r="S6070" s="89"/>
      <c r="T6070" s="89"/>
      <c r="U6070" s="89"/>
      <c r="V6070" s="89"/>
      <c r="W6070" s="89"/>
      <c r="X6070" s="89"/>
      <c r="Y6070" s="89"/>
      <c r="Z6070" s="89"/>
      <c r="AA6070" s="89"/>
      <c r="AB6070" s="89"/>
      <c r="AC6070" s="89"/>
      <c r="AD6070" s="89"/>
      <c r="AE6070" s="89"/>
    </row>
    <row r="6071" spans="5:31" ht="12.75">
      <c r="E6071" s="87"/>
      <c r="F6071" s="87"/>
      <c r="G6071" s="540"/>
      <c r="H6071" s="87"/>
      <c r="I6071" s="89"/>
      <c r="Q6071" s="89"/>
      <c r="R6071" s="89"/>
      <c r="S6071" s="89"/>
      <c r="T6071" s="89"/>
      <c r="U6071" s="89"/>
      <c r="V6071" s="89"/>
      <c r="W6071" s="89"/>
      <c r="X6071" s="89"/>
      <c r="Y6071" s="89"/>
      <c r="Z6071" s="89"/>
      <c r="AA6071" s="89"/>
      <c r="AB6071" s="89"/>
      <c r="AC6071" s="89"/>
      <c r="AD6071" s="89"/>
      <c r="AE6071" s="89"/>
    </row>
    <row r="6072" spans="5:31" ht="12.75">
      <c r="E6072" s="87"/>
      <c r="F6072" s="87"/>
      <c r="G6072" s="540"/>
      <c r="H6072" s="87"/>
      <c r="I6072" s="89"/>
      <c r="Q6072" s="89"/>
      <c r="R6072" s="89"/>
      <c r="S6072" s="89"/>
      <c r="T6072" s="89"/>
      <c r="U6072" s="89"/>
      <c r="V6072" s="89"/>
      <c r="W6072" s="89"/>
      <c r="X6072" s="89"/>
      <c r="Y6072" s="89"/>
      <c r="Z6072" s="89"/>
      <c r="AA6072" s="89"/>
      <c r="AB6072" s="89"/>
      <c r="AC6072" s="89"/>
      <c r="AD6072" s="89"/>
      <c r="AE6072" s="89"/>
    </row>
    <row r="6073" spans="5:31" ht="12.75">
      <c r="E6073" s="87"/>
      <c r="F6073" s="87"/>
      <c r="G6073" s="540"/>
      <c r="H6073" s="87"/>
      <c r="I6073" s="89"/>
      <c r="Q6073" s="89"/>
      <c r="R6073" s="89"/>
      <c r="S6073" s="89"/>
      <c r="T6073" s="89"/>
      <c r="U6073" s="89"/>
      <c r="V6073" s="89"/>
      <c r="W6073" s="89"/>
      <c r="X6073" s="89"/>
      <c r="Y6073" s="89"/>
      <c r="Z6073" s="89"/>
      <c r="AA6073" s="89"/>
      <c r="AB6073" s="89"/>
      <c r="AC6073" s="89"/>
      <c r="AD6073" s="89"/>
      <c r="AE6073" s="89"/>
    </row>
    <row r="6074" spans="5:31" ht="12.75">
      <c r="E6074" s="87"/>
      <c r="F6074" s="87"/>
      <c r="G6074" s="540"/>
      <c r="H6074" s="87"/>
      <c r="I6074" s="89"/>
      <c r="Q6074" s="89"/>
      <c r="R6074" s="89"/>
      <c r="S6074" s="89"/>
      <c r="T6074" s="89"/>
      <c r="U6074" s="89"/>
      <c r="V6074" s="89"/>
      <c r="W6074" s="89"/>
      <c r="X6074" s="89"/>
      <c r="Y6074" s="89"/>
      <c r="Z6074" s="89"/>
      <c r="AA6074" s="89"/>
      <c r="AB6074" s="89"/>
      <c r="AC6074" s="89"/>
      <c r="AD6074" s="89"/>
      <c r="AE6074" s="89"/>
    </row>
    <row r="6075" spans="5:31" ht="12.75">
      <c r="E6075" s="87"/>
      <c r="F6075" s="87"/>
      <c r="G6075" s="540"/>
      <c r="H6075" s="87"/>
      <c r="I6075" s="89"/>
      <c r="Q6075" s="89"/>
      <c r="R6075" s="89"/>
      <c r="S6075" s="89"/>
      <c r="T6075" s="89"/>
      <c r="U6075" s="89"/>
      <c r="V6075" s="89"/>
      <c r="W6075" s="89"/>
      <c r="X6075" s="89"/>
      <c r="Y6075" s="89"/>
      <c r="Z6075" s="89"/>
      <c r="AA6075" s="89"/>
      <c r="AB6075" s="89"/>
      <c r="AC6075" s="89"/>
      <c r="AD6075" s="89"/>
      <c r="AE6075" s="89"/>
    </row>
    <row r="6076" spans="5:31" ht="12.75">
      <c r="E6076" s="87"/>
      <c r="F6076" s="87"/>
      <c r="G6076" s="540"/>
      <c r="H6076" s="87"/>
      <c r="I6076" s="89"/>
      <c r="Q6076" s="89"/>
      <c r="R6076" s="89"/>
      <c r="S6076" s="89"/>
      <c r="T6076" s="89"/>
      <c r="U6076" s="89"/>
      <c r="V6076" s="89"/>
      <c r="W6076" s="89"/>
      <c r="X6076" s="89"/>
      <c r="Y6076" s="89"/>
      <c r="Z6076" s="89"/>
      <c r="AA6076" s="89"/>
      <c r="AB6076" s="89"/>
      <c r="AC6076" s="89"/>
      <c r="AD6076" s="89"/>
      <c r="AE6076" s="89"/>
    </row>
    <row r="6077" spans="5:31" ht="12.75">
      <c r="E6077" s="87"/>
      <c r="F6077" s="87"/>
      <c r="G6077" s="540"/>
      <c r="H6077" s="87"/>
      <c r="I6077" s="89"/>
      <c r="Q6077" s="89"/>
      <c r="R6077" s="89"/>
      <c r="S6077" s="89"/>
      <c r="T6077" s="89"/>
      <c r="U6077" s="89"/>
      <c r="V6077" s="89"/>
      <c r="W6077" s="89"/>
      <c r="X6077" s="89"/>
      <c r="Y6077" s="89"/>
      <c r="Z6077" s="89"/>
      <c r="AA6077" s="89"/>
      <c r="AB6077" s="89"/>
      <c r="AC6077" s="89"/>
      <c r="AD6077" s="89"/>
      <c r="AE6077" s="89"/>
    </row>
    <row r="6078" spans="5:31" ht="12.75">
      <c r="E6078" s="87"/>
      <c r="F6078" s="87"/>
      <c r="G6078" s="540"/>
      <c r="H6078" s="87"/>
      <c r="I6078" s="89"/>
      <c r="Q6078" s="89"/>
      <c r="R6078" s="89"/>
      <c r="S6078" s="89"/>
      <c r="T6078" s="89"/>
      <c r="U6078" s="89"/>
      <c r="V6078" s="89"/>
      <c r="W6078" s="89"/>
      <c r="X6078" s="89"/>
      <c r="Y6078" s="89"/>
      <c r="Z6078" s="89"/>
      <c r="AA6078" s="89"/>
      <c r="AB6078" s="89"/>
      <c r="AC6078" s="89"/>
      <c r="AD6078" s="89"/>
      <c r="AE6078" s="89"/>
    </row>
    <row r="6079" spans="5:31" ht="12.75">
      <c r="E6079" s="87"/>
      <c r="F6079" s="87"/>
      <c r="G6079" s="540"/>
      <c r="H6079" s="87"/>
      <c r="I6079" s="89"/>
      <c r="Q6079" s="89"/>
      <c r="R6079" s="89"/>
      <c r="S6079" s="89"/>
      <c r="T6079" s="89"/>
      <c r="U6079" s="89"/>
      <c r="V6079" s="89"/>
      <c r="W6079" s="89"/>
      <c r="X6079" s="89"/>
      <c r="Y6079" s="89"/>
      <c r="Z6079" s="89"/>
      <c r="AA6079" s="89"/>
      <c r="AB6079" s="89"/>
      <c r="AC6079" s="89"/>
      <c r="AD6079" s="89"/>
      <c r="AE6079" s="89"/>
    </row>
    <row r="6080" spans="5:31" ht="12.75">
      <c r="E6080" s="87"/>
      <c r="F6080" s="87"/>
      <c r="G6080" s="540"/>
      <c r="H6080" s="87"/>
      <c r="I6080" s="89"/>
      <c r="Q6080" s="89"/>
      <c r="R6080" s="89"/>
      <c r="S6080" s="89"/>
      <c r="T6080" s="89"/>
      <c r="U6080" s="89"/>
      <c r="V6080" s="89"/>
      <c r="W6080" s="89"/>
      <c r="X6080" s="89"/>
      <c r="Y6080" s="89"/>
      <c r="Z6080" s="89"/>
      <c r="AA6080" s="89"/>
      <c r="AB6080" s="89"/>
      <c r="AC6080" s="89"/>
      <c r="AD6080" s="89"/>
      <c r="AE6080" s="89"/>
    </row>
    <row r="6081" spans="5:31" ht="12.75">
      <c r="E6081" s="87"/>
      <c r="F6081" s="87"/>
      <c r="G6081" s="540"/>
      <c r="H6081" s="87"/>
      <c r="I6081" s="89"/>
      <c r="Q6081" s="89"/>
      <c r="R6081" s="89"/>
      <c r="S6081" s="89"/>
      <c r="T6081" s="89"/>
      <c r="U6081" s="89"/>
      <c r="V6081" s="89"/>
      <c r="W6081" s="89"/>
      <c r="X6081" s="89"/>
      <c r="Y6081" s="89"/>
      <c r="Z6081" s="89"/>
      <c r="AA6081" s="89"/>
      <c r="AB6081" s="89"/>
      <c r="AC6081" s="89"/>
      <c r="AD6081" s="89"/>
      <c r="AE6081" s="89"/>
    </row>
    <row r="6082" spans="5:31" ht="12.75">
      <c r="E6082" s="87"/>
      <c r="F6082" s="87"/>
      <c r="G6082" s="540"/>
      <c r="H6082" s="87"/>
      <c r="I6082" s="89"/>
      <c r="Q6082" s="89"/>
      <c r="R6082" s="89"/>
      <c r="S6082" s="89"/>
      <c r="T6082" s="89"/>
      <c r="U6082" s="89"/>
      <c r="V6082" s="89"/>
      <c r="W6082" s="89"/>
      <c r="X6082" s="89"/>
      <c r="Y6082" s="89"/>
      <c r="Z6082" s="89"/>
      <c r="AA6082" s="89"/>
      <c r="AB6082" s="89"/>
      <c r="AC6082" s="89"/>
      <c r="AD6082" s="89"/>
      <c r="AE6082" s="89"/>
    </row>
    <row r="6083" spans="5:31" ht="12.75">
      <c r="E6083" s="87"/>
      <c r="F6083" s="87"/>
      <c r="G6083" s="540"/>
      <c r="H6083" s="87"/>
      <c r="I6083" s="89"/>
      <c r="Q6083" s="89"/>
      <c r="R6083" s="89"/>
      <c r="S6083" s="89"/>
      <c r="T6083" s="89"/>
      <c r="U6083" s="89"/>
      <c r="V6083" s="89"/>
      <c r="W6083" s="89"/>
      <c r="X6083" s="89"/>
      <c r="Y6083" s="89"/>
      <c r="Z6083" s="89"/>
      <c r="AA6083" s="89"/>
      <c r="AB6083" s="89"/>
      <c r="AC6083" s="89"/>
      <c r="AD6083" s="89"/>
      <c r="AE6083" s="89"/>
    </row>
    <row r="6084" spans="5:31" ht="12.75">
      <c r="E6084" s="87"/>
      <c r="F6084" s="87"/>
      <c r="G6084" s="540"/>
      <c r="H6084" s="87"/>
      <c r="I6084" s="89"/>
      <c r="Q6084" s="89"/>
      <c r="R6084" s="89"/>
      <c r="S6084" s="89"/>
      <c r="T6084" s="89"/>
      <c r="U6084" s="89"/>
      <c r="V6084" s="89"/>
      <c r="W6084" s="89"/>
      <c r="X6084" s="89"/>
      <c r="Y6084" s="89"/>
      <c r="Z6084" s="89"/>
      <c r="AA6084" s="89"/>
      <c r="AB6084" s="89"/>
      <c r="AC6084" s="89"/>
      <c r="AD6084" s="89"/>
      <c r="AE6084" s="89"/>
    </row>
    <row r="6085" spans="5:31" ht="12.75">
      <c r="E6085" s="87"/>
      <c r="F6085" s="87"/>
      <c r="G6085" s="540"/>
      <c r="H6085" s="87"/>
      <c r="I6085" s="89"/>
      <c r="Q6085" s="89"/>
      <c r="R6085" s="89"/>
      <c r="S6085" s="89"/>
      <c r="T6085" s="89"/>
      <c r="U6085" s="89"/>
      <c r="V6085" s="89"/>
      <c r="W6085" s="89"/>
      <c r="X6085" s="89"/>
      <c r="Y6085" s="89"/>
      <c r="Z6085" s="89"/>
      <c r="AA6085" s="89"/>
      <c r="AB6085" s="89"/>
      <c r="AC6085" s="89"/>
      <c r="AD6085" s="89"/>
      <c r="AE6085" s="89"/>
    </row>
    <row r="6086" spans="5:31" ht="12.75">
      <c r="E6086" s="87"/>
      <c r="F6086" s="87"/>
      <c r="G6086" s="540"/>
      <c r="H6086" s="87"/>
      <c r="I6086" s="89"/>
      <c r="Q6086" s="89"/>
      <c r="R6086" s="89"/>
      <c r="S6086" s="89"/>
      <c r="T6086" s="89"/>
      <c r="U6086" s="89"/>
      <c r="V6086" s="89"/>
      <c r="W6086" s="89"/>
      <c r="X6086" s="89"/>
      <c r="Y6086" s="89"/>
      <c r="Z6086" s="89"/>
      <c r="AA6086" s="89"/>
      <c r="AB6086" s="89"/>
      <c r="AC6086" s="89"/>
      <c r="AD6086" s="89"/>
      <c r="AE6086" s="89"/>
    </row>
    <row r="6087" spans="5:31" ht="12.75">
      <c r="E6087" s="87"/>
      <c r="F6087" s="87"/>
      <c r="G6087" s="540"/>
      <c r="H6087" s="87"/>
      <c r="I6087" s="89"/>
      <c r="Q6087" s="89"/>
      <c r="R6087" s="89"/>
      <c r="S6087" s="89"/>
      <c r="T6087" s="89"/>
      <c r="U6087" s="89"/>
      <c r="V6087" s="89"/>
      <c r="W6087" s="89"/>
      <c r="X6087" s="89"/>
      <c r="Y6087" s="89"/>
      <c r="Z6087" s="89"/>
      <c r="AA6087" s="89"/>
      <c r="AB6087" s="89"/>
      <c r="AC6087" s="89"/>
      <c r="AD6087" s="89"/>
      <c r="AE6087" s="89"/>
    </row>
    <row r="6088" spans="5:31" ht="12.75">
      <c r="E6088" s="87"/>
      <c r="F6088" s="87"/>
      <c r="G6088" s="540"/>
      <c r="H6088" s="87"/>
      <c r="I6088" s="89"/>
      <c r="Q6088" s="89"/>
      <c r="R6088" s="89"/>
      <c r="S6088" s="89"/>
      <c r="T6088" s="89"/>
      <c r="U6088" s="89"/>
      <c r="V6088" s="89"/>
      <c r="W6088" s="89"/>
      <c r="X6088" s="89"/>
      <c r="Y6088" s="89"/>
      <c r="Z6088" s="89"/>
      <c r="AA6088" s="89"/>
      <c r="AB6088" s="89"/>
      <c r="AC6088" s="89"/>
      <c r="AD6088" s="89"/>
      <c r="AE6088" s="89"/>
    </row>
    <row r="6089" spans="5:31" ht="12.75">
      <c r="E6089" s="87"/>
      <c r="F6089" s="87"/>
      <c r="G6089" s="540"/>
      <c r="H6089" s="87"/>
      <c r="I6089" s="89"/>
      <c r="Q6089" s="89"/>
      <c r="R6089" s="89"/>
      <c r="S6089" s="89"/>
      <c r="T6089" s="89"/>
      <c r="U6089" s="89"/>
      <c r="V6089" s="89"/>
      <c r="W6089" s="89"/>
      <c r="X6089" s="89"/>
      <c r="Y6089" s="89"/>
      <c r="Z6089" s="89"/>
      <c r="AA6089" s="89"/>
      <c r="AB6089" s="89"/>
      <c r="AC6089" s="89"/>
      <c r="AD6089" s="89"/>
      <c r="AE6089" s="89"/>
    </row>
    <row r="6090" spans="5:31" ht="12.75">
      <c r="E6090" s="87"/>
      <c r="F6090" s="87"/>
      <c r="G6090" s="540"/>
      <c r="H6090" s="87"/>
      <c r="I6090" s="89"/>
      <c r="Q6090" s="89"/>
      <c r="R6090" s="89"/>
      <c r="S6090" s="89"/>
      <c r="T6090" s="89"/>
      <c r="U6090" s="89"/>
      <c r="V6090" s="89"/>
      <c r="W6090" s="89"/>
      <c r="X6090" s="89"/>
      <c r="Y6090" s="89"/>
      <c r="Z6090" s="89"/>
      <c r="AA6090" s="89"/>
      <c r="AB6090" s="89"/>
      <c r="AC6090" s="89"/>
      <c r="AD6090" s="89"/>
      <c r="AE6090" s="89"/>
    </row>
    <row r="6091" spans="5:31" ht="12.75">
      <c r="E6091" s="87"/>
      <c r="F6091" s="87"/>
      <c r="G6091" s="540"/>
      <c r="H6091" s="87"/>
      <c r="I6091" s="89"/>
      <c r="Q6091" s="89"/>
      <c r="R6091" s="89"/>
      <c r="S6091" s="89"/>
      <c r="T6091" s="89"/>
      <c r="U6091" s="89"/>
      <c r="V6091" s="89"/>
      <c r="W6091" s="89"/>
      <c r="X6091" s="89"/>
      <c r="Y6091" s="89"/>
      <c r="Z6091" s="89"/>
      <c r="AA6091" s="89"/>
      <c r="AB6091" s="89"/>
      <c r="AC6091" s="89"/>
      <c r="AD6091" s="89"/>
      <c r="AE6091" s="89"/>
    </row>
    <row r="6092" spans="5:31" ht="12.75">
      <c r="E6092" s="87"/>
      <c r="F6092" s="87"/>
      <c r="G6092" s="540"/>
      <c r="H6092" s="87"/>
      <c r="I6092" s="89"/>
      <c r="Q6092" s="89"/>
      <c r="R6092" s="89"/>
      <c r="S6092" s="89"/>
      <c r="T6092" s="89"/>
      <c r="U6092" s="89"/>
      <c r="V6092" s="89"/>
      <c r="W6092" s="89"/>
      <c r="X6092" s="89"/>
      <c r="Y6092" s="89"/>
      <c r="Z6092" s="89"/>
      <c r="AA6092" s="89"/>
      <c r="AB6092" s="89"/>
      <c r="AC6092" s="89"/>
      <c r="AD6092" s="89"/>
      <c r="AE6092" s="89"/>
    </row>
    <row r="6093" spans="5:31" ht="12.75">
      <c r="E6093" s="87"/>
      <c r="F6093" s="87"/>
      <c r="G6093" s="540"/>
      <c r="H6093" s="87"/>
      <c r="I6093" s="89"/>
      <c r="Q6093" s="89"/>
      <c r="R6093" s="89"/>
      <c r="S6093" s="89"/>
      <c r="T6093" s="89"/>
      <c r="U6093" s="89"/>
      <c r="V6093" s="89"/>
      <c r="W6093" s="89"/>
      <c r="X6093" s="89"/>
      <c r="Y6093" s="89"/>
      <c r="Z6093" s="89"/>
      <c r="AA6093" s="89"/>
      <c r="AB6093" s="89"/>
      <c r="AC6093" s="89"/>
      <c r="AD6093" s="89"/>
      <c r="AE6093" s="89"/>
    </row>
    <row r="6094" spans="5:31" ht="12.75">
      <c r="E6094" s="87"/>
      <c r="F6094" s="87"/>
      <c r="G6094" s="540"/>
      <c r="H6094" s="87"/>
      <c r="I6094" s="89"/>
      <c r="Q6094" s="89"/>
      <c r="R6094" s="89"/>
      <c r="S6094" s="89"/>
      <c r="T6094" s="89"/>
      <c r="U6094" s="89"/>
      <c r="V6094" s="89"/>
      <c r="W6094" s="89"/>
      <c r="X6094" s="89"/>
      <c r="Y6094" s="89"/>
      <c r="Z6094" s="89"/>
      <c r="AA6094" s="89"/>
      <c r="AB6094" s="89"/>
      <c r="AC6094" s="89"/>
      <c r="AD6094" s="89"/>
      <c r="AE6094" s="89"/>
    </row>
    <row r="6095" spans="5:31" ht="12.75">
      <c r="E6095" s="87"/>
      <c r="F6095" s="87"/>
      <c r="G6095" s="540"/>
      <c r="H6095" s="87"/>
      <c r="I6095" s="89"/>
      <c r="Q6095" s="89"/>
      <c r="R6095" s="89"/>
      <c r="S6095" s="89"/>
      <c r="T6095" s="89"/>
      <c r="U6095" s="89"/>
      <c r="V6095" s="89"/>
      <c r="W6095" s="89"/>
      <c r="X6095" s="89"/>
      <c r="Y6095" s="89"/>
      <c r="Z6095" s="89"/>
      <c r="AA6095" s="89"/>
      <c r="AB6095" s="89"/>
      <c r="AC6095" s="89"/>
      <c r="AD6095" s="89"/>
      <c r="AE6095" s="89"/>
    </row>
    <row r="6096" spans="5:31" ht="12.75">
      <c r="E6096" s="87"/>
      <c r="F6096" s="87"/>
      <c r="G6096" s="540"/>
      <c r="H6096" s="87"/>
      <c r="I6096" s="89"/>
      <c r="Q6096" s="89"/>
      <c r="R6096" s="89"/>
      <c r="S6096" s="89"/>
      <c r="T6096" s="89"/>
      <c r="U6096" s="89"/>
      <c r="V6096" s="89"/>
      <c r="W6096" s="89"/>
      <c r="X6096" s="89"/>
      <c r="Y6096" s="89"/>
      <c r="Z6096" s="89"/>
      <c r="AA6096" s="89"/>
      <c r="AB6096" s="89"/>
      <c r="AC6096" s="89"/>
      <c r="AD6096" s="89"/>
      <c r="AE6096" s="89"/>
    </row>
    <row r="6097" spans="5:31" ht="12.75">
      <c r="E6097" s="87"/>
      <c r="F6097" s="87"/>
      <c r="G6097" s="540"/>
      <c r="H6097" s="87"/>
      <c r="I6097" s="89"/>
      <c r="Q6097" s="89"/>
      <c r="R6097" s="89"/>
      <c r="S6097" s="89"/>
      <c r="T6097" s="89"/>
      <c r="U6097" s="89"/>
      <c r="V6097" s="89"/>
      <c r="W6097" s="89"/>
      <c r="X6097" s="89"/>
      <c r="Y6097" s="89"/>
      <c r="Z6097" s="89"/>
      <c r="AA6097" s="89"/>
      <c r="AB6097" s="89"/>
      <c r="AC6097" s="89"/>
      <c r="AD6097" s="89"/>
      <c r="AE6097" s="89"/>
    </row>
    <row r="6098" spans="5:31" ht="12.75">
      <c r="E6098" s="87"/>
      <c r="F6098" s="87"/>
      <c r="G6098" s="540"/>
      <c r="H6098" s="87"/>
      <c r="I6098" s="89"/>
      <c r="Q6098" s="89"/>
      <c r="R6098" s="89"/>
      <c r="S6098" s="89"/>
      <c r="T6098" s="89"/>
      <c r="U6098" s="89"/>
      <c r="V6098" s="89"/>
      <c r="W6098" s="89"/>
      <c r="X6098" s="89"/>
      <c r="Y6098" s="89"/>
      <c r="Z6098" s="89"/>
      <c r="AA6098" s="89"/>
      <c r="AB6098" s="89"/>
      <c r="AC6098" s="89"/>
      <c r="AD6098" s="89"/>
      <c r="AE6098" s="89"/>
    </row>
    <row r="6099" spans="5:31" ht="12.75">
      <c r="E6099" s="87"/>
      <c r="F6099" s="87"/>
      <c r="G6099" s="540"/>
      <c r="H6099" s="87"/>
      <c r="I6099" s="89"/>
      <c r="Q6099" s="89"/>
      <c r="R6099" s="89"/>
      <c r="S6099" s="89"/>
      <c r="T6099" s="89"/>
      <c r="U6099" s="89"/>
      <c r="V6099" s="89"/>
      <c r="W6099" s="89"/>
      <c r="X6099" s="89"/>
      <c r="Y6099" s="89"/>
      <c r="Z6099" s="89"/>
      <c r="AA6099" s="89"/>
      <c r="AB6099" s="89"/>
      <c r="AC6099" s="89"/>
      <c r="AD6099" s="89"/>
      <c r="AE6099" s="89"/>
    </row>
    <row r="6100" spans="5:31" ht="12.75">
      <c r="E6100" s="87"/>
      <c r="F6100" s="87"/>
      <c r="G6100" s="540"/>
      <c r="H6100" s="87"/>
      <c r="I6100" s="89"/>
      <c r="Q6100" s="89"/>
      <c r="R6100" s="89"/>
      <c r="S6100" s="89"/>
      <c r="T6100" s="89"/>
      <c r="U6100" s="89"/>
      <c r="V6100" s="89"/>
      <c r="W6100" s="89"/>
      <c r="X6100" s="89"/>
      <c r="Y6100" s="89"/>
      <c r="Z6100" s="89"/>
      <c r="AA6100" s="89"/>
      <c r="AB6100" s="89"/>
      <c r="AC6100" s="89"/>
      <c r="AD6100" s="89"/>
      <c r="AE6100" s="89"/>
    </row>
    <row r="6101" spans="5:31" ht="12.75">
      <c r="E6101" s="87"/>
      <c r="F6101" s="87"/>
      <c r="G6101" s="540"/>
      <c r="H6101" s="87"/>
      <c r="I6101" s="89"/>
      <c r="Q6101" s="89"/>
      <c r="R6101" s="89"/>
      <c r="S6101" s="89"/>
      <c r="T6101" s="89"/>
      <c r="U6101" s="89"/>
      <c r="V6101" s="89"/>
      <c r="W6101" s="89"/>
      <c r="X6101" s="89"/>
      <c r="Y6101" s="89"/>
      <c r="Z6101" s="89"/>
      <c r="AA6101" s="89"/>
      <c r="AB6101" s="89"/>
      <c r="AC6101" s="89"/>
      <c r="AD6101" s="89"/>
      <c r="AE6101" s="89"/>
    </row>
    <row r="6102" spans="5:31" ht="12.75">
      <c r="E6102" s="87"/>
      <c r="F6102" s="87"/>
      <c r="G6102" s="540"/>
      <c r="H6102" s="87"/>
      <c r="I6102" s="89"/>
      <c r="Q6102" s="89"/>
      <c r="R6102" s="89"/>
      <c r="S6102" s="89"/>
      <c r="T6102" s="89"/>
      <c r="U6102" s="89"/>
      <c r="V6102" s="89"/>
      <c r="W6102" s="89"/>
      <c r="X6102" s="89"/>
      <c r="Y6102" s="89"/>
      <c r="Z6102" s="89"/>
      <c r="AA6102" s="89"/>
      <c r="AB6102" s="89"/>
      <c r="AC6102" s="89"/>
      <c r="AD6102" s="89"/>
      <c r="AE6102" s="89"/>
    </row>
    <row r="6103" spans="5:31" ht="12.75">
      <c r="E6103" s="87"/>
      <c r="F6103" s="87"/>
      <c r="G6103" s="540"/>
      <c r="H6103" s="87"/>
      <c r="I6103" s="89"/>
      <c r="Q6103" s="89"/>
      <c r="R6103" s="89"/>
      <c r="S6103" s="89"/>
      <c r="T6103" s="89"/>
      <c r="U6103" s="89"/>
      <c r="V6103" s="89"/>
      <c r="W6103" s="89"/>
      <c r="X6103" s="89"/>
      <c r="Y6103" s="89"/>
      <c r="Z6103" s="89"/>
      <c r="AA6103" s="89"/>
      <c r="AB6103" s="89"/>
      <c r="AC6103" s="89"/>
      <c r="AD6103" s="89"/>
      <c r="AE6103" s="89"/>
    </row>
    <row r="6104" spans="5:31" ht="12.75">
      <c r="E6104" s="87"/>
      <c r="F6104" s="87"/>
      <c r="G6104" s="540"/>
      <c r="H6104" s="87"/>
      <c r="I6104" s="89"/>
      <c r="Q6104" s="89"/>
      <c r="R6104" s="89"/>
      <c r="S6104" s="89"/>
      <c r="T6104" s="89"/>
      <c r="U6104" s="89"/>
      <c r="V6104" s="89"/>
      <c r="W6104" s="89"/>
      <c r="X6104" s="89"/>
      <c r="Y6104" s="89"/>
      <c r="Z6104" s="89"/>
      <c r="AA6104" s="89"/>
      <c r="AB6104" s="89"/>
      <c r="AC6104" s="89"/>
      <c r="AD6104" s="89"/>
      <c r="AE6104" s="89"/>
    </row>
    <row r="6105" spans="5:31" ht="12.75">
      <c r="E6105" s="87"/>
      <c r="F6105" s="87"/>
      <c r="G6105" s="540"/>
      <c r="H6105" s="87"/>
      <c r="I6105" s="89"/>
      <c r="Q6105" s="89"/>
      <c r="R6105" s="89"/>
      <c r="S6105" s="89"/>
      <c r="T6105" s="89"/>
      <c r="U6105" s="89"/>
      <c r="V6105" s="89"/>
      <c r="W6105" s="89"/>
      <c r="X6105" s="89"/>
      <c r="Y6105" s="89"/>
      <c r="Z6105" s="89"/>
      <c r="AA6105" s="89"/>
      <c r="AB6105" s="89"/>
      <c r="AC6105" s="89"/>
      <c r="AD6105" s="89"/>
      <c r="AE6105" s="89"/>
    </row>
    <row r="6106" spans="5:31" ht="12.75">
      <c r="E6106" s="87"/>
      <c r="F6106" s="87"/>
      <c r="G6106" s="540"/>
      <c r="H6106" s="87"/>
      <c r="I6106" s="89"/>
      <c r="Q6106" s="89"/>
      <c r="R6106" s="89"/>
      <c r="S6106" s="89"/>
      <c r="T6106" s="89"/>
      <c r="U6106" s="89"/>
      <c r="V6106" s="89"/>
      <c r="W6106" s="89"/>
      <c r="X6106" s="89"/>
      <c r="Y6106" s="89"/>
      <c r="Z6106" s="89"/>
      <c r="AA6106" s="89"/>
      <c r="AB6106" s="89"/>
      <c r="AC6106" s="89"/>
      <c r="AD6106" s="89"/>
      <c r="AE6106" s="89"/>
    </row>
    <row r="6107" spans="5:31" ht="12.75">
      <c r="E6107" s="87"/>
      <c r="F6107" s="87"/>
      <c r="G6107" s="540"/>
      <c r="H6107" s="87"/>
      <c r="I6107" s="89"/>
      <c r="Q6107" s="89"/>
      <c r="R6107" s="89"/>
      <c r="S6107" s="89"/>
      <c r="T6107" s="89"/>
      <c r="U6107" s="89"/>
      <c r="V6107" s="89"/>
      <c r="W6107" s="89"/>
      <c r="X6107" s="89"/>
      <c r="Y6107" s="89"/>
      <c r="Z6107" s="89"/>
      <c r="AA6107" s="89"/>
      <c r="AB6107" s="89"/>
      <c r="AC6107" s="89"/>
      <c r="AD6107" s="89"/>
      <c r="AE6107" s="89"/>
    </row>
    <row r="6108" spans="5:31" ht="12.75">
      <c r="E6108" s="87"/>
      <c r="F6108" s="87"/>
      <c r="G6108" s="540"/>
      <c r="H6108" s="87"/>
      <c r="I6108" s="89"/>
      <c r="Q6108" s="89"/>
      <c r="R6108" s="89"/>
      <c r="S6108" s="89"/>
      <c r="T6108" s="89"/>
      <c r="U6108" s="89"/>
      <c r="V6108" s="89"/>
      <c r="W6108" s="89"/>
      <c r="X6108" s="89"/>
      <c r="Y6108" s="89"/>
      <c r="Z6108" s="89"/>
      <c r="AA6108" s="89"/>
      <c r="AB6108" s="89"/>
      <c r="AC6108" s="89"/>
      <c r="AD6108" s="89"/>
      <c r="AE6108" s="89"/>
    </row>
    <row r="6109" spans="5:31" ht="12.75">
      <c r="E6109" s="87"/>
      <c r="F6109" s="87"/>
      <c r="G6109" s="540"/>
      <c r="H6109" s="87"/>
      <c r="I6109" s="89"/>
      <c r="Q6109" s="89"/>
      <c r="R6109" s="89"/>
      <c r="S6109" s="89"/>
      <c r="T6109" s="89"/>
      <c r="U6109" s="89"/>
      <c r="V6109" s="89"/>
      <c r="W6109" s="89"/>
      <c r="X6109" s="89"/>
      <c r="Y6109" s="89"/>
      <c r="Z6109" s="89"/>
      <c r="AA6109" s="89"/>
      <c r="AB6109" s="89"/>
      <c r="AC6109" s="89"/>
      <c r="AD6109" s="89"/>
      <c r="AE6109" s="89"/>
    </row>
    <row r="6110" spans="5:31" ht="12.75">
      <c r="E6110" s="87"/>
      <c r="F6110" s="87"/>
      <c r="G6110" s="540"/>
      <c r="H6110" s="87"/>
      <c r="I6110" s="89"/>
      <c r="Q6110" s="89"/>
      <c r="R6110" s="89"/>
      <c r="S6110" s="89"/>
      <c r="T6110" s="89"/>
      <c r="U6110" s="89"/>
      <c r="V6110" s="89"/>
      <c r="W6110" s="89"/>
      <c r="X6110" s="89"/>
      <c r="Y6110" s="89"/>
      <c r="Z6110" s="89"/>
      <c r="AA6110" s="89"/>
      <c r="AB6110" s="89"/>
      <c r="AC6110" s="89"/>
      <c r="AD6110" s="89"/>
      <c r="AE6110" s="89"/>
    </row>
    <row r="6111" spans="5:31" ht="12.75">
      <c r="E6111" s="87"/>
      <c r="F6111" s="87"/>
      <c r="G6111" s="540"/>
      <c r="H6111" s="87"/>
      <c r="I6111" s="89"/>
      <c r="Q6111" s="89"/>
      <c r="R6111" s="89"/>
      <c r="S6111" s="89"/>
      <c r="T6111" s="89"/>
      <c r="U6111" s="89"/>
      <c r="V6111" s="89"/>
      <c r="W6111" s="89"/>
      <c r="X6111" s="89"/>
      <c r="Y6111" s="89"/>
      <c r="Z6111" s="89"/>
      <c r="AA6111" s="89"/>
      <c r="AB6111" s="89"/>
      <c r="AC6111" s="89"/>
      <c r="AD6111" s="89"/>
      <c r="AE6111" s="89"/>
    </row>
    <row r="6112" spans="5:31" ht="12.75">
      <c r="E6112" s="87"/>
      <c r="F6112" s="87"/>
      <c r="G6112" s="540"/>
      <c r="H6112" s="87"/>
      <c r="I6112" s="89"/>
      <c r="Q6112" s="89"/>
      <c r="R6112" s="89"/>
      <c r="S6112" s="89"/>
      <c r="T6112" s="89"/>
      <c r="U6112" s="89"/>
      <c r="V6112" s="89"/>
      <c r="W6112" s="89"/>
      <c r="X6112" s="89"/>
      <c r="Y6112" s="89"/>
      <c r="Z6112" s="89"/>
      <c r="AA6112" s="89"/>
      <c r="AB6112" s="89"/>
      <c r="AC6112" s="89"/>
      <c r="AD6112" s="89"/>
      <c r="AE6112" s="89"/>
    </row>
    <row r="6113" spans="5:31" ht="12.75">
      <c r="E6113" s="87"/>
      <c r="F6113" s="87"/>
      <c r="G6113" s="540"/>
      <c r="H6113" s="87"/>
      <c r="I6113" s="89"/>
      <c r="Q6113" s="89"/>
      <c r="R6113" s="89"/>
      <c r="S6113" s="89"/>
      <c r="T6113" s="89"/>
      <c r="U6113" s="89"/>
      <c r="V6113" s="89"/>
      <c r="W6113" s="89"/>
      <c r="X6113" s="89"/>
      <c r="Y6113" s="89"/>
      <c r="Z6113" s="89"/>
      <c r="AA6113" s="89"/>
      <c r="AB6113" s="89"/>
      <c r="AC6113" s="89"/>
      <c r="AD6113" s="89"/>
      <c r="AE6113" s="89"/>
    </row>
    <row r="6114" spans="5:31" ht="12.75">
      <c r="E6114" s="87"/>
      <c r="F6114" s="87"/>
      <c r="G6114" s="540"/>
      <c r="H6114" s="87"/>
      <c r="I6114" s="89"/>
      <c r="Q6114" s="89"/>
      <c r="R6114" s="89"/>
      <c r="S6114" s="89"/>
      <c r="T6114" s="89"/>
      <c r="U6114" s="89"/>
      <c r="V6114" s="89"/>
      <c r="W6114" s="89"/>
      <c r="X6114" s="89"/>
      <c r="Y6114" s="89"/>
      <c r="Z6114" s="89"/>
      <c r="AA6114" s="89"/>
      <c r="AB6114" s="89"/>
      <c r="AC6114" s="89"/>
      <c r="AD6114" s="89"/>
      <c r="AE6114" s="89"/>
    </row>
    <row r="6115" spans="5:31" ht="12.75">
      <c r="E6115" s="87"/>
      <c r="F6115" s="87"/>
      <c r="G6115" s="540"/>
      <c r="H6115" s="87"/>
      <c r="I6115" s="89"/>
      <c r="Q6115" s="89"/>
      <c r="R6115" s="89"/>
      <c r="S6115" s="89"/>
      <c r="T6115" s="89"/>
      <c r="U6115" s="89"/>
      <c r="V6115" s="89"/>
      <c r="W6115" s="89"/>
      <c r="X6115" s="89"/>
      <c r="Y6115" s="89"/>
      <c r="Z6115" s="89"/>
      <c r="AA6115" s="89"/>
      <c r="AB6115" s="89"/>
      <c r="AC6115" s="89"/>
      <c r="AD6115" s="89"/>
      <c r="AE6115" s="89"/>
    </row>
    <row r="6116" spans="5:31" ht="12.75">
      <c r="E6116" s="87"/>
      <c r="F6116" s="87"/>
      <c r="G6116" s="540"/>
      <c r="H6116" s="87"/>
      <c r="I6116" s="89"/>
      <c r="Q6116" s="89"/>
      <c r="R6116" s="89"/>
      <c r="S6116" s="89"/>
      <c r="T6116" s="89"/>
      <c r="U6116" s="89"/>
      <c r="V6116" s="89"/>
      <c r="W6116" s="89"/>
      <c r="X6116" s="89"/>
      <c r="Y6116" s="89"/>
      <c r="Z6116" s="89"/>
      <c r="AA6116" s="89"/>
      <c r="AB6116" s="89"/>
      <c r="AC6116" s="89"/>
      <c r="AD6116" s="89"/>
      <c r="AE6116" s="89"/>
    </row>
    <row r="6117" spans="5:31" ht="12.75">
      <c r="E6117" s="87"/>
      <c r="F6117" s="87"/>
      <c r="G6117" s="540"/>
      <c r="H6117" s="87"/>
      <c r="I6117" s="89"/>
      <c r="Q6117" s="89"/>
      <c r="R6117" s="89"/>
      <c r="S6117" s="89"/>
      <c r="T6117" s="89"/>
      <c r="U6117" s="89"/>
      <c r="V6117" s="89"/>
      <c r="W6117" s="89"/>
      <c r="X6117" s="89"/>
      <c r="Y6117" s="89"/>
      <c r="Z6117" s="89"/>
      <c r="AA6117" s="89"/>
      <c r="AB6117" s="89"/>
      <c r="AC6117" s="89"/>
      <c r="AD6117" s="89"/>
      <c r="AE6117" s="89"/>
    </row>
    <row r="6118" spans="5:31" ht="12.75">
      <c r="E6118" s="87"/>
      <c r="F6118" s="87"/>
      <c r="G6118" s="540"/>
      <c r="H6118" s="87"/>
      <c r="I6118" s="89"/>
      <c r="Q6118" s="89"/>
      <c r="R6118" s="89"/>
      <c r="S6118" s="89"/>
      <c r="T6118" s="89"/>
      <c r="U6118" s="89"/>
      <c r="V6118" s="89"/>
      <c r="W6118" s="89"/>
      <c r="X6118" s="89"/>
      <c r="Y6118" s="89"/>
      <c r="Z6118" s="89"/>
      <c r="AA6118" s="89"/>
      <c r="AB6118" s="89"/>
      <c r="AC6118" s="89"/>
      <c r="AD6118" s="89"/>
      <c r="AE6118" s="89"/>
    </row>
    <row r="6119" spans="5:31" ht="12.75">
      <c r="E6119" s="87"/>
      <c r="F6119" s="87"/>
      <c r="G6119" s="540"/>
      <c r="H6119" s="87"/>
      <c r="I6119" s="89"/>
      <c r="Q6119" s="89"/>
      <c r="R6119" s="89"/>
      <c r="S6119" s="89"/>
      <c r="T6119" s="89"/>
      <c r="U6119" s="89"/>
      <c r="V6119" s="89"/>
      <c r="W6119" s="89"/>
      <c r="X6119" s="89"/>
      <c r="Y6119" s="89"/>
      <c r="Z6119" s="89"/>
      <c r="AA6119" s="89"/>
      <c r="AB6119" s="89"/>
      <c r="AC6119" s="89"/>
      <c r="AD6119" s="89"/>
      <c r="AE6119" s="89"/>
    </row>
    <row r="6120" spans="5:31" ht="12.75">
      <c r="E6120" s="87"/>
      <c r="F6120" s="87"/>
      <c r="G6120" s="540"/>
      <c r="H6120" s="87"/>
      <c r="I6120" s="89"/>
      <c r="Q6120" s="89"/>
      <c r="R6120" s="89"/>
      <c r="S6120" s="89"/>
      <c r="T6120" s="89"/>
      <c r="U6120" s="89"/>
      <c r="V6120" s="89"/>
      <c r="W6120" s="89"/>
      <c r="X6120" s="89"/>
      <c r="Y6120" s="89"/>
      <c r="Z6120" s="89"/>
      <c r="AA6120" s="89"/>
      <c r="AB6120" s="89"/>
      <c r="AC6120" s="89"/>
      <c r="AD6120" s="89"/>
      <c r="AE6120" s="89"/>
    </row>
    <row r="6121" spans="5:31" ht="12.75">
      <c r="E6121" s="87"/>
      <c r="F6121" s="87"/>
      <c r="G6121" s="540"/>
      <c r="H6121" s="87"/>
      <c r="I6121" s="89"/>
      <c r="Q6121" s="89"/>
      <c r="R6121" s="89"/>
      <c r="S6121" s="89"/>
      <c r="T6121" s="89"/>
      <c r="U6121" s="89"/>
      <c r="V6121" s="89"/>
      <c r="W6121" s="89"/>
      <c r="X6121" s="89"/>
      <c r="Y6121" s="89"/>
      <c r="Z6121" s="89"/>
      <c r="AA6121" s="89"/>
      <c r="AB6121" s="89"/>
      <c r="AC6121" s="89"/>
      <c r="AD6121" s="89"/>
      <c r="AE6121" s="89"/>
    </row>
    <row r="6122" spans="5:31" ht="12.75">
      <c r="E6122" s="87"/>
      <c r="F6122" s="87"/>
      <c r="G6122" s="540"/>
      <c r="H6122" s="87"/>
      <c r="I6122" s="89"/>
      <c r="Q6122" s="89"/>
      <c r="R6122" s="89"/>
      <c r="S6122" s="89"/>
      <c r="T6122" s="89"/>
      <c r="U6122" s="89"/>
      <c r="V6122" s="89"/>
      <c r="W6122" s="89"/>
      <c r="X6122" s="89"/>
      <c r="Y6122" s="89"/>
      <c r="Z6122" s="89"/>
      <c r="AA6122" s="89"/>
      <c r="AB6122" s="89"/>
      <c r="AC6122" s="89"/>
      <c r="AD6122" s="89"/>
      <c r="AE6122" s="89"/>
    </row>
    <row r="6123" spans="5:31" ht="12.75">
      <c r="E6123" s="87"/>
      <c r="F6123" s="87"/>
      <c r="G6123" s="540"/>
      <c r="H6123" s="87"/>
      <c r="I6123" s="89"/>
      <c r="Q6123" s="89"/>
      <c r="R6123" s="89"/>
      <c r="S6123" s="89"/>
      <c r="T6123" s="89"/>
      <c r="U6123" s="89"/>
      <c r="V6123" s="89"/>
      <c r="W6123" s="89"/>
      <c r="X6123" s="89"/>
      <c r="Y6123" s="89"/>
      <c r="Z6123" s="89"/>
      <c r="AA6123" s="89"/>
      <c r="AB6123" s="89"/>
      <c r="AC6123" s="89"/>
      <c r="AD6123" s="89"/>
      <c r="AE6123" s="89"/>
    </row>
    <row r="6124" spans="5:31" ht="12.75">
      <c r="E6124" s="87"/>
      <c r="F6124" s="87"/>
      <c r="G6124" s="540"/>
      <c r="H6124" s="87"/>
      <c r="I6124" s="89"/>
      <c r="Q6124" s="89"/>
      <c r="R6124" s="89"/>
      <c r="S6124" s="89"/>
      <c r="T6124" s="89"/>
      <c r="U6124" s="89"/>
      <c r="V6124" s="89"/>
      <c r="W6124" s="89"/>
      <c r="X6124" s="89"/>
      <c r="Y6124" s="89"/>
      <c r="Z6124" s="89"/>
      <c r="AA6124" s="89"/>
      <c r="AB6124" s="89"/>
      <c r="AC6124" s="89"/>
      <c r="AD6124" s="89"/>
      <c r="AE6124" s="89"/>
    </row>
    <row r="6125" spans="5:31" ht="12.75">
      <c r="E6125" s="87"/>
      <c r="F6125" s="87"/>
      <c r="G6125" s="540"/>
      <c r="H6125" s="87"/>
      <c r="I6125" s="89"/>
      <c r="Q6125" s="89"/>
      <c r="R6125" s="89"/>
      <c r="S6125" s="89"/>
      <c r="T6125" s="89"/>
      <c r="U6125" s="89"/>
      <c r="V6125" s="89"/>
      <c r="W6125" s="89"/>
      <c r="X6125" s="89"/>
      <c r="Y6125" s="89"/>
      <c r="Z6125" s="89"/>
      <c r="AA6125" s="89"/>
      <c r="AB6125" s="89"/>
      <c r="AC6125" s="89"/>
      <c r="AD6125" s="89"/>
      <c r="AE6125" s="89"/>
    </row>
    <row r="6126" spans="5:31" ht="12.75">
      <c r="E6126" s="87"/>
      <c r="F6126" s="87"/>
      <c r="G6126" s="540"/>
      <c r="H6126" s="87"/>
      <c r="I6126" s="89"/>
      <c r="Q6126" s="89"/>
      <c r="R6126" s="89"/>
      <c r="S6126" s="89"/>
      <c r="T6126" s="89"/>
      <c r="U6126" s="89"/>
      <c r="V6126" s="89"/>
      <c r="W6126" s="89"/>
      <c r="X6126" s="89"/>
      <c r="Y6126" s="89"/>
      <c r="Z6126" s="89"/>
      <c r="AA6126" s="89"/>
      <c r="AB6126" s="89"/>
      <c r="AC6126" s="89"/>
      <c r="AD6126" s="89"/>
      <c r="AE6126" s="89"/>
    </row>
    <row r="6127" spans="5:31" ht="12.75">
      <c r="E6127" s="87"/>
      <c r="F6127" s="87"/>
      <c r="G6127" s="540"/>
      <c r="H6127" s="87"/>
      <c r="I6127" s="89"/>
      <c r="Q6127" s="89"/>
      <c r="R6127" s="89"/>
      <c r="S6127" s="89"/>
      <c r="T6127" s="89"/>
      <c r="U6127" s="89"/>
      <c r="V6127" s="89"/>
      <c r="W6127" s="89"/>
      <c r="X6127" s="89"/>
      <c r="Y6127" s="89"/>
      <c r="Z6127" s="89"/>
      <c r="AA6127" s="89"/>
      <c r="AB6127" s="89"/>
      <c r="AC6127" s="89"/>
      <c r="AD6127" s="89"/>
      <c r="AE6127" s="89"/>
    </row>
    <row r="6128" spans="5:31" ht="12.75">
      <c r="E6128" s="87"/>
      <c r="F6128" s="87"/>
      <c r="G6128" s="540"/>
      <c r="H6128" s="87"/>
      <c r="I6128" s="89"/>
      <c r="Q6128" s="89"/>
      <c r="R6128" s="89"/>
      <c r="S6128" s="89"/>
      <c r="T6128" s="89"/>
      <c r="U6128" s="89"/>
      <c r="V6128" s="89"/>
      <c r="W6128" s="89"/>
      <c r="X6128" s="89"/>
      <c r="Y6128" s="89"/>
      <c r="Z6128" s="89"/>
      <c r="AA6128" s="89"/>
      <c r="AB6128" s="89"/>
      <c r="AC6128" s="89"/>
      <c r="AD6128" s="89"/>
      <c r="AE6128" s="89"/>
    </row>
    <row r="6129" spans="5:31" ht="12.75">
      <c r="E6129" s="87"/>
      <c r="F6129" s="87"/>
      <c r="G6129" s="540"/>
      <c r="H6129" s="87"/>
      <c r="I6129" s="89"/>
      <c r="Q6129" s="89"/>
      <c r="R6129" s="89"/>
      <c r="S6129" s="89"/>
      <c r="T6129" s="89"/>
      <c r="U6129" s="89"/>
      <c r="V6129" s="89"/>
      <c r="W6129" s="89"/>
      <c r="X6129" s="89"/>
      <c r="Y6129" s="89"/>
      <c r="Z6129" s="89"/>
      <c r="AA6129" s="89"/>
      <c r="AB6129" s="89"/>
      <c r="AC6129" s="89"/>
      <c r="AD6129" s="89"/>
      <c r="AE6129" s="89"/>
    </row>
    <row r="6130" spans="5:31" ht="12.75">
      <c r="E6130" s="87"/>
      <c r="F6130" s="87"/>
      <c r="G6130" s="540"/>
      <c r="H6130" s="87"/>
      <c r="I6130" s="89"/>
      <c r="Q6130" s="89"/>
      <c r="R6130" s="89"/>
      <c r="S6130" s="89"/>
      <c r="T6130" s="89"/>
      <c r="U6130" s="89"/>
      <c r="V6130" s="89"/>
      <c r="W6130" s="89"/>
      <c r="X6130" s="89"/>
      <c r="Y6130" s="89"/>
      <c r="Z6130" s="89"/>
      <c r="AA6130" s="89"/>
      <c r="AB6130" s="89"/>
      <c r="AC6130" s="89"/>
      <c r="AD6130" s="89"/>
      <c r="AE6130" s="89"/>
    </row>
    <row r="6131" spans="5:31" ht="12.75">
      <c r="E6131" s="87"/>
      <c r="F6131" s="87"/>
      <c r="G6131" s="540"/>
      <c r="H6131" s="87"/>
      <c r="I6131" s="89"/>
      <c r="Q6131" s="89"/>
      <c r="R6131" s="89"/>
      <c r="S6131" s="89"/>
      <c r="T6131" s="89"/>
      <c r="U6131" s="89"/>
      <c r="V6131" s="89"/>
      <c r="W6131" s="89"/>
      <c r="X6131" s="89"/>
      <c r="Y6131" s="89"/>
      <c r="Z6131" s="89"/>
      <c r="AA6131" s="89"/>
      <c r="AB6131" s="89"/>
      <c r="AC6131" s="89"/>
      <c r="AD6131" s="89"/>
      <c r="AE6131" s="89"/>
    </row>
    <row r="6132" spans="5:31" ht="12.75">
      <c r="E6132" s="87"/>
      <c r="F6132" s="87"/>
      <c r="G6132" s="540"/>
      <c r="H6132" s="87"/>
      <c r="I6132" s="89"/>
      <c r="Q6132" s="89"/>
      <c r="R6132" s="89"/>
      <c r="S6132" s="89"/>
      <c r="T6132" s="89"/>
      <c r="U6132" s="89"/>
      <c r="V6132" s="89"/>
      <c r="W6132" s="89"/>
      <c r="X6132" s="89"/>
      <c r="Y6132" s="89"/>
      <c r="Z6132" s="89"/>
      <c r="AA6132" s="89"/>
      <c r="AB6132" s="89"/>
      <c r="AC6132" s="89"/>
      <c r="AD6132" s="89"/>
      <c r="AE6132" s="89"/>
    </row>
    <row r="6133" spans="5:31" ht="12.75">
      <c r="E6133" s="87"/>
      <c r="F6133" s="87"/>
      <c r="G6133" s="540"/>
      <c r="H6133" s="87"/>
      <c r="I6133" s="89"/>
      <c r="Q6133" s="89"/>
      <c r="R6133" s="89"/>
      <c r="S6133" s="89"/>
      <c r="T6133" s="89"/>
      <c r="U6133" s="89"/>
      <c r="V6133" s="89"/>
      <c r="W6133" s="89"/>
      <c r="X6133" s="89"/>
      <c r="Y6133" s="89"/>
      <c r="Z6133" s="89"/>
      <c r="AA6133" s="89"/>
      <c r="AB6133" s="89"/>
      <c r="AC6133" s="89"/>
      <c r="AD6133" s="89"/>
      <c r="AE6133" s="89"/>
    </row>
    <row r="6134" spans="5:31" ht="12.75">
      <c r="E6134" s="87"/>
      <c r="F6134" s="87"/>
      <c r="G6134" s="540"/>
      <c r="H6134" s="87"/>
      <c r="I6134" s="89"/>
      <c r="Q6134" s="89"/>
      <c r="R6134" s="89"/>
      <c r="S6134" s="89"/>
      <c r="T6134" s="89"/>
      <c r="U6134" s="89"/>
      <c r="V6134" s="89"/>
      <c r="W6134" s="89"/>
      <c r="X6134" s="89"/>
      <c r="Y6134" s="89"/>
      <c r="Z6134" s="89"/>
      <c r="AA6134" s="89"/>
      <c r="AB6134" s="89"/>
      <c r="AC6134" s="89"/>
      <c r="AD6134" s="89"/>
      <c r="AE6134" s="89"/>
    </row>
    <row r="6135" spans="5:31" ht="12.75">
      <c r="E6135" s="87"/>
      <c r="F6135" s="87"/>
      <c r="G6135" s="540"/>
      <c r="H6135" s="87"/>
      <c r="I6135" s="89"/>
      <c r="Q6135" s="89"/>
      <c r="R6135" s="89"/>
      <c r="S6135" s="89"/>
      <c r="T6135" s="89"/>
      <c r="U6135" s="89"/>
      <c r="V6135" s="89"/>
      <c r="W6135" s="89"/>
      <c r="X6135" s="89"/>
      <c r="Y6135" s="89"/>
      <c r="Z6135" s="89"/>
      <c r="AA6135" s="89"/>
      <c r="AB6135" s="89"/>
      <c r="AC6135" s="89"/>
      <c r="AD6135" s="89"/>
      <c r="AE6135" s="89"/>
    </row>
    <row r="6136" spans="5:31" ht="12.75">
      <c r="E6136" s="87"/>
      <c r="F6136" s="87"/>
      <c r="G6136" s="540"/>
      <c r="H6136" s="87"/>
      <c r="I6136" s="89"/>
      <c r="Q6136" s="89"/>
      <c r="R6136" s="89"/>
      <c r="S6136" s="89"/>
      <c r="T6136" s="89"/>
      <c r="U6136" s="89"/>
      <c r="V6136" s="89"/>
      <c r="W6136" s="89"/>
      <c r="X6136" s="89"/>
      <c r="Y6136" s="89"/>
      <c r="Z6136" s="89"/>
      <c r="AA6136" s="89"/>
      <c r="AB6136" s="89"/>
      <c r="AC6136" s="89"/>
      <c r="AD6136" s="89"/>
      <c r="AE6136" s="89"/>
    </row>
    <row r="6137" spans="5:31" ht="12.75">
      <c r="E6137" s="87"/>
      <c r="F6137" s="87"/>
      <c r="G6137" s="540"/>
      <c r="H6137" s="87"/>
      <c r="I6137" s="89"/>
      <c r="Q6137" s="89"/>
      <c r="R6137" s="89"/>
      <c r="S6137" s="89"/>
      <c r="T6137" s="89"/>
      <c r="U6137" s="89"/>
      <c r="V6137" s="89"/>
      <c r="W6137" s="89"/>
      <c r="X6137" s="89"/>
      <c r="Y6137" s="89"/>
      <c r="Z6137" s="89"/>
      <c r="AA6137" s="89"/>
      <c r="AB6137" s="89"/>
      <c r="AC6137" s="89"/>
      <c r="AD6137" s="89"/>
      <c r="AE6137" s="89"/>
    </row>
    <row r="6138" spans="5:31" ht="12.75">
      <c r="E6138" s="87"/>
      <c r="F6138" s="87"/>
      <c r="G6138" s="540"/>
      <c r="H6138" s="87"/>
      <c r="I6138" s="89"/>
      <c r="Q6138" s="89"/>
      <c r="R6138" s="89"/>
      <c r="S6138" s="89"/>
      <c r="T6138" s="89"/>
      <c r="U6138" s="89"/>
      <c r="V6138" s="89"/>
      <c r="W6138" s="89"/>
      <c r="X6138" s="89"/>
      <c r="Y6138" s="89"/>
      <c r="Z6138" s="89"/>
      <c r="AA6138" s="89"/>
      <c r="AB6138" s="89"/>
      <c r="AC6138" s="89"/>
      <c r="AD6138" s="89"/>
      <c r="AE6138" s="89"/>
    </row>
    <row r="6139" spans="5:31" ht="12.75">
      <c r="E6139" s="87"/>
      <c r="F6139" s="87"/>
      <c r="G6139" s="540"/>
      <c r="H6139" s="87"/>
      <c r="I6139" s="89"/>
      <c r="Q6139" s="89"/>
      <c r="R6139" s="89"/>
      <c r="S6139" s="89"/>
      <c r="T6139" s="89"/>
      <c r="U6139" s="89"/>
      <c r="V6139" s="89"/>
      <c r="W6139" s="89"/>
      <c r="X6139" s="89"/>
      <c r="Y6139" s="89"/>
      <c r="Z6139" s="89"/>
      <c r="AA6139" s="89"/>
      <c r="AB6139" s="89"/>
      <c r="AC6139" s="89"/>
      <c r="AD6139" s="89"/>
      <c r="AE6139" s="89"/>
    </row>
    <row r="6140" spans="5:31" ht="12.75">
      <c r="E6140" s="87"/>
      <c r="F6140" s="87"/>
      <c r="G6140" s="540"/>
      <c r="H6140" s="87"/>
      <c r="I6140" s="89"/>
      <c r="Q6140" s="89"/>
      <c r="R6140" s="89"/>
      <c r="S6140" s="89"/>
      <c r="T6140" s="89"/>
      <c r="U6140" s="89"/>
      <c r="V6140" s="89"/>
      <c r="W6140" s="89"/>
      <c r="X6140" s="89"/>
      <c r="Y6140" s="89"/>
      <c r="Z6140" s="89"/>
      <c r="AA6140" s="89"/>
      <c r="AB6140" s="89"/>
      <c r="AC6140" s="89"/>
      <c r="AD6140" s="89"/>
      <c r="AE6140" s="89"/>
    </row>
    <row r="6141" spans="5:31" ht="12.75">
      <c r="E6141" s="87"/>
      <c r="F6141" s="87"/>
      <c r="G6141" s="540"/>
      <c r="H6141" s="87"/>
      <c r="I6141" s="89"/>
      <c r="Q6141" s="89"/>
      <c r="R6141" s="89"/>
      <c r="S6141" s="89"/>
      <c r="T6141" s="89"/>
      <c r="U6141" s="89"/>
      <c r="V6141" s="89"/>
      <c r="W6141" s="89"/>
      <c r="X6141" s="89"/>
      <c r="Y6141" s="89"/>
      <c r="Z6141" s="89"/>
      <c r="AA6141" s="89"/>
      <c r="AB6141" s="89"/>
      <c r="AC6141" s="89"/>
      <c r="AD6141" s="89"/>
      <c r="AE6141" s="89"/>
    </row>
    <row r="6142" spans="5:31" ht="12.75">
      <c r="E6142" s="87"/>
      <c r="F6142" s="87"/>
      <c r="G6142" s="540"/>
      <c r="H6142" s="87"/>
      <c r="I6142" s="89"/>
      <c r="Q6142" s="89"/>
      <c r="R6142" s="89"/>
      <c r="S6142" s="89"/>
      <c r="T6142" s="89"/>
      <c r="U6142" s="89"/>
      <c r="V6142" s="89"/>
      <c r="W6142" s="89"/>
      <c r="X6142" s="89"/>
      <c r="Y6142" s="89"/>
      <c r="Z6142" s="89"/>
      <c r="AA6142" s="89"/>
      <c r="AB6142" s="89"/>
      <c r="AC6142" s="89"/>
      <c r="AD6142" s="89"/>
      <c r="AE6142" s="89"/>
    </row>
    <row r="6143" spans="5:31" ht="12.75">
      <c r="E6143" s="87"/>
      <c r="F6143" s="87"/>
      <c r="G6143" s="540"/>
      <c r="H6143" s="87"/>
      <c r="I6143" s="89"/>
      <c r="Q6143" s="89"/>
      <c r="R6143" s="89"/>
      <c r="S6143" s="89"/>
      <c r="T6143" s="89"/>
      <c r="U6143" s="89"/>
      <c r="V6143" s="89"/>
      <c r="W6143" s="89"/>
      <c r="X6143" s="89"/>
      <c r="Y6143" s="89"/>
      <c r="Z6143" s="89"/>
      <c r="AA6143" s="89"/>
      <c r="AB6143" s="89"/>
      <c r="AC6143" s="89"/>
      <c r="AD6143" s="89"/>
      <c r="AE6143" s="89"/>
    </row>
    <row r="6144" spans="5:31" ht="12.75">
      <c r="E6144" s="87"/>
      <c r="F6144" s="87"/>
      <c r="G6144" s="540"/>
      <c r="H6144" s="87"/>
      <c r="I6144" s="89"/>
      <c r="Q6144" s="89"/>
      <c r="R6144" s="89"/>
      <c r="S6144" s="89"/>
      <c r="T6144" s="89"/>
      <c r="U6144" s="89"/>
      <c r="V6144" s="89"/>
      <c r="W6144" s="89"/>
      <c r="X6144" s="89"/>
      <c r="Y6144" s="89"/>
      <c r="Z6144" s="89"/>
      <c r="AA6144" s="89"/>
      <c r="AB6144" s="89"/>
      <c r="AC6144" s="89"/>
      <c r="AD6144" s="89"/>
      <c r="AE6144" s="89"/>
    </row>
    <row r="6145" spans="5:31" ht="12.75">
      <c r="E6145" s="87"/>
      <c r="F6145" s="87"/>
      <c r="G6145" s="540"/>
      <c r="H6145" s="87"/>
      <c r="I6145" s="89"/>
      <c r="Q6145" s="89"/>
      <c r="R6145" s="89"/>
      <c r="S6145" s="89"/>
      <c r="T6145" s="89"/>
      <c r="U6145" s="89"/>
      <c r="V6145" s="89"/>
      <c r="W6145" s="89"/>
      <c r="X6145" s="89"/>
      <c r="Y6145" s="89"/>
      <c r="Z6145" s="89"/>
      <c r="AA6145" s="89"/>
      <c r="AB6145" s="89"/>
      <c r="AC6145" s="89"/>
      <c r="AD6145" s="89"/>
      <c r="AE6145" s="89"/>
    </row>
    <row r="6146" spans="5:31" ht="12.75">
      <c r="E6146" s="87"/>
      <c r="F6146" s="87"/>
      <c r="G6146" s="540"/>
      <c r="H6146" s="87"/>
      <c r="I6146" s="89"/>
      <c r="Q6146" s="89"/>
      <c r="R6146" s="89"/>
      <c r="S6146" s="89"/>
      <c r="T6146" s="89"/>
      <c r="U6146" s="89"/>
      <c r="V6146" s="89"/>
      <c r="W6146" s="89"/>
      <c r="X6146" s="89"/>
      <c r="Y6146" s="89"/>
      <c r="Z6146" s="89"/>
      <c r="AA6146" s="89"/>
      <c r="AB6146" s="89"/>
      <c r="AC6146" s="89"/>
      <c r="AD6146" s="89"/>
      <c r="AE6146" s="89"/>
    </row>
    <row r="6147" spans="5:31" ht="12.75">
      <c r="E6147" s="87"/>
      <c r="F6147" s="87"/>
      <c r="G6147" s="540"/>
      <c r="H6147" s="87"/>
      <c r="I6147" s="89"/>
      <c r="Q6147" s="89"/>
      <c r="R6147" s="89"/>
      <c r="S6147" s="89"/>
      <c r="T6147" s="89"/>
      <c r="U6147" s="89"/>
      <c r="V6147" s="89"/>
      <c r="W6147" s="89"/>
      <c r="X6147" s="89"/>
      <c r="Y6147" s="89"/>
      <c r="Z6147" s="89"/>
      <c r="AA6147" s="89"/>
      <c r="AB6147" s="89"/>
      <c r="AC6147" s="89"/>
      <c r="AD6147" s="89"/>
      <c r="AE6147" s="89"/>
    </row>
    <row r="6148" spans="5:31" ht="12.75">
      <c r="E6148" s="87"/>
      <c r="F6148" s="87"/>
      <c r="G6148" s="540"/>
      <c r="H6148" s="87"/>
      <c r="I6148" s="89"/>
      <c r="Q6148" s="89"/>
      <c r="R6148" s="89"/>
      <c r="S6148" s="89"/>
      <c r="T6148" s="89"/>
      <c r="U6148" s="89"/>
      <c r="V6148" s="89"/>
      <c r="W6148" s="89"/>
      <c r="X6148" s="89"/>
      <c r="Y6148" s="89"/>
      <c r="Z6148" s="89"/>
      <c r="AA6148" s="89"/>
      <c r="AB6148" s="89"/>
      <c r="AC6148" s="89"/>
      <c r="AD6148" s="89"/>
      <c r="AE6148" s="89"/>
    </row>
    <row r="6149" spans="5:31" ht="12.75">
      <c r="E6149" s="87"/>
      <c r="F6149" s="87"/>
      <c r="G6149" s="540"/>
      <c r="H6149" s="87"/>
      <c r="I6149" s="89"/>
      <c r="Q6149" s="89"/>
      <c r="R6149" s="89"/>
      <c r="S6149" s="89"/>
      <c r="T6149" s="89"/>
      <c r="U6149" s="89"/>
      <c r="V6149" s="89"/>
      <c r="W6149" s="89"/>
      <c r="X6149" s="89"/>
      <c r="Y6149" s="89"/>
      <c r="Z6149" s="89"/>
      <c r="AA6149" s="89"/>
      <c r="AB6149" s="89"/>
      <c r="AC6149" s="89"/>
      <c r="AD6149" s="89"/>
      <c r="AE6149" s="89"/>
    </row>
    <row r="6150" spans="5:31" ht="12.75">
      <c r="E6150" s="87"/>
      <c r="F6150" s="87"/>
      <c r="G6150" s="540"/>
      <c r="H6150" s="87"/>
      <c r="I6150" s="89"/>
      <c r="Q6150" s="89"/>
      <c r="R6150" s="89"/>
      <c r="S6150" s="89"/>
      <c r="T6150" s="89"/>
      <c r="U6150" s="89"/>
      <c r="V6150" s="89"/>
      <c r="W6150" s="89"/>
      <c r="X6150" s="89"/>
      <c r="Y6150" s="89"/>
      <c r="Z6150" s="89"/>
      <c r="AA6150" s="89"/>
      <c r="AB6150" s="89"/>
      <c r="AC6150" s="89"/>
      <c r="AD6150" s="89"/>
      <c r="AE6150" s="89"/>
    </row>
    <row r="6151" spans="5:31" ht="12.75">
      <c r="E6151" s="87"/>
      <c r="F6151" s="87"/>
      <c r="G6151" s="540"/>
      <c r="H6151" s="87"/>
      <c r="I6151" s="89"/>
      <c r="Q6151" s="89"/>
      <c r="R6151" s="89"/>
      <c r="S6151" s="89"/>
      <c r="T6151" s="89"/>
      <c r="U6151" s="89"/>
      <c r="V6151" s="89"/>
      <c r="W6151" s="89"/>
      <c r="X6151" s="89"/>
      <c r="Y6151" s="89"/>
      <c r="Z6151" s="89"/>
      <c r="AA6151" s="89"/>
      <c r="AB6151" s="89"/>
      <c r="AC6151" s="89"/>
      <c r="AD6151" s="89"/>
      <c r="AE6151" s="89"/>
    </row>
    <row r="6152" spans="5:31" ht="12.75">
      <c r="E6152" s="87"/>
      <c r="F6152" s="87"/>
      <c r="G6152" s="540"/>
      <c r="H6152" s="87"/>
      <c r="I6152" s="89"/>
      <c r="Q6152" s="89"/>
      <c r="R6152" s="89"/>
      <c r="S6152" s="89"/>
      <c r="T6152" s="89"/>
      <c r="U6152" s="89"/>
      <c r="V6152" s="89"/>
      <c r="W6152" s="89"/>
      <c r="X6152" s="89"/>
      <c r="Y6152" s="89"/>
      <c r="Z6152" s="89"/>
      <c r="AA6152" s="89"/>
      <c r="AB6152" s="89"/>
      <c r="AC6152" s="89"/>
      <c r="AD6152" s="89"/>
      <c r="AE6152" s="89"/>
    </row>
    <row r="6153" spans="5:31" ht="12.75">
      <c r="E6153" s="87"/>
      <c r="F6153" s="87"/>
      <c r="G6153" s="540"/>
      <c r="H6153" s="87"/>
      <c r="I6153" s="89"/>
      <c r="Q6153" s="89"/>
      <c r="R6153" s="89"/>
      <c r="S6153" s="89"/>
      <c r="T6153" s="89"/>
      <c r="U6153" s="89"/>
      <c r="V6153" s="89"/>
      <c r="W6153" s="89"/>
      <c r="X6153" s="89"/>
      <c r="Y6153" s="89"/>
      <c r="Z6153" s="89"/>
      <c r="AA6153" s="89"/>
      <c r="AB6153" s="89"/>
      <c r="AC6153" s="89"/>
      <c r="AD6153" s="89"/>
      <c r="AE6153" s="89"/>
    </row>
    <row r="6154" spans="5:31" ht="12.75">
      <c r="E6154" s="87"/>
      <c r="F6154" s="87"/>
      <c r="G6154" s="540"/>
      <c r="H6154" s="87"/>
      <c r="I6154" s="89"/>
      <c r="Q6154" s="89"/>
      <c r="R6154" s="89"/>
      <c r="S6154" s="89"/>
      <c r="T6154" s="89"/>
      <c r="U6154" s="89"/>
      <c r="V6154" s="89"/>
      <c r="W6154" s="89"/>
      <c r="X6154" s="89"/>
      <c r="Y6154" s="89"/>
      <c r="Z6154" s="89"/>
      <c r="AA6154" s="89"/>
      <c r="AB6154" s="89"/>
      <c r="AC6154" s="89"/>
      <c r="AD6154" s="89"/>
      <c r="AE6154" s="89"/>
    </row>
    <row r="6155" spans="5:31" ht="12.75">
      <c r="E6155" s="87"/>
      <c r="F6155" s="87"/>
      <c r="G6155" s="540"/>
      <c r="H6155" s="87"/>
      <c r="I6155" s="89"/>
      <c r="Q6155" s="89"/>
      <c r="R6155" s="89"/>
      <c r="S6155" s="89"/>
      <c r="T6155" s="89"/>
      <c r="U6155" s="89"/>
      <c r="V6155" s="89"/>
      <c r="W6155" s="89"/>
      <c r="X6155" s="89"/>
      <c r="Y6155" s="89"/>
      <c r="Z6155" s="89"/>
      <c r="AA6155" s="89"/>
      <c r="AB6155" s="89"/>
      <c r="AC6155" s="89"/>
      <c r="AD6155" s="89"/>
      <c r="AE6155" s="89"/>
    </row>
    <row r="6156" spans="5:31" ht="12.75">
      <c r="E6156" s="87"/>
      <c r="F6156" s="87"/>
      <c r="G6156" s="540"/>
      <c r="H6156" s="87"/>
      <c r="I6156" s="89"/>
      <c r="Q6156" s="89"/>
      <c r="R6156" s="89"/>
      <c r="S6156" s="89"/>
      <c r="T6156" s="89"/>
      <c r="U6156" s="89"/>
      <c r="V6156" s="89"/>
      <c r="W6156" s="89"/>
      <c r="X6156" s="89"/>
      <c r="Y6156" s="89"/>
      <c r="Z6156" s="89"/>
      <c r="AA6156" s="89"/>
      <c r="AB6156" s="89"/>
      <c r="AC6156" s="89"/>
      <c r="AD6156" s="89"/>
      <c r="AE6156" s="89"/>
    </row>
    <row r="6157" spans="5:31" ht="12.75">
      <c r="E6157" s="87"/>
      <c r="F6157" s="87"/>
      <c r="G6157" s="540"/>
      <c r="H6157" s="87"/>
      <c r="I6157" s="89"/>
      <c r="Q6157" s="89"/>
      <c r="R6157" s="89"/>
      <c r="S6157" s="89"/>
      <c r="T6157" s="89"/>
      <c r="U6157" s="89"/>
      <c r="V6157" s="89"/>
      <c r="W6157" s="89"/>
      <c r="X6157" s="89"/>
      <c r="Y6157" s="89"/>
      <c r="Z6157" s="89"/>
      <c r="AA6157" s="89"/>
      <c r="AB6157" s="89"/>
      <c r="AC6157" s="89"/>
      <c r="AD6157" s="89"/>
      <c r="AE6157" s="89"/>
    </row>
    <row r="6158" spans="5:31" ht="12.75">
      <c r="E6158" s="87"/>
      <c r="F6158" s="87"/>
      <c r="G6158" s="540"/>
      <c r="H6158" s="87"/>
      <c r="I6158" s="89"/>
      <c r="Q6158" s="89"/>
      <c r="R6158" s="89"/>
      <c r="S6158" s="89"/>
      <c r="T6158" s="89"/>
      <c r="U6158" s="89"/>
      <c r="V6158" s="89"/>
      <c r="W6158" s="89"/>
      <c r="X6158" s="89"/>
      <c r="Y6158" s="89"/>
      <c r="Z6158" s="89"/>
      <c r="AA6158" s="89"/>
      <c r="AB6158" s="89"/>
      <c r="AC6158" s="89"/>
      <c r="AD6158" s="89"/>
      <c r="AE6158" s="89"/>
    </row>
    <row r="6159" spans="5:31" ht="12.75">
      <c r="E6159" s="87"/>
      <c r="F6159" s="87"/>
      <c r="G6159" s="540"/>
      <c r="H6159" s="87"/>
      <c r="I6159" s="89"/>
      <c r="Q6159" s="89"/>
      <c r="R6159" s="89"/>
      <c r="S6159" s="89"/>
      <c r="T6159" s="89"/>
      <c r="U6159" s="89"/>
      <c r="V6159" s="89"/>
      <c r="W6159" s="89"/>
      <c r="X6159" s="89"/>
      <c r="Y6159" s="89"/>
      <c r="Z6159" s="89"/>
      <c r="AA6159" s="89"/>
      <c r="AB6159" s="89"/>
      <c r="AC6159" s="89"/>
      <c r="AD6159" s="89"/>
      <c r="AE6159" s="89"/>
    </row>
    <row r="6160" spans="5:31" ht="12.75">
      <c r="E6160" s="87"/>
      <c r="F6160" s="87"/>
      <c r="G6160" s="540"/>
      <c r="H6160" s="87"/>
      <c r="I6160" s="89"/>
      <c r="Q6160" s="89"/>
      <c r="R6160" s="89"/>
      <c r="S6160" s="89"/>
      <c r="T6160" s="89"/>
      <c r="U6160" s="89"/>
      <c r="V6160" s="89"/>
      <c r="W6160" s="89"/>
      <c r="X6160" s="89"/>
      <c r="Y6160" s="89"/>
      <c r="Z6160" s="89"/>
      <c r="AA6160" s="89"/>
      <c r="AB6160" s="89"/>
      <c r="AC6160" s="89"/>
      <c r="AD6160" s="89"/>
      <c r="AE6160" s="89"/>
    </row>
    <row r="6161" spans="5:31" ht="12.75">
      <c r="E6161" s="87"/>
      <c r="F6161" s="87"/>
      <c r="G6161" s="540"/>
      <c r="H6161" s="87"/>
      <c r="I6161" s="89"/>
      <c r="Q6161" s="89"/>
      <c r="R6161" s="89"/>
      <c r="S6161" s="89"/>
      <c r="T6161" s="89"/>
      <c r="U6161" s="89"/>
      <c r="V6161" s="89"/>
      <c r="W6161" s="89"/>
      <c r="X6161" s="89"/>
      <c r="Y6161" s="89"/>
      <c r="Z6161" s="89"/>
      <c r="AA6161" s="89"/>
      <c r="AB6161" s="89"/>
      <c r="AC6161" s="89"/>
      <c r="AD6161" s="89"/>
      <c r="AE6161" s="89"/>
    </row>
    <row r="6162" spans="5:31" ht="12.75">
      <c r="E6162" s="87"/>
      <c r="F6162" s="87"/>
      <c r="G6162" s="540"/>
      <c r="H6162" s="87"/>
      <c r="I6162" s="89"/>
      <c r="Q6162" s="89"/>
      <c r="R6162" s="89"/>
      <c r="S6162" s="89"/>
      <c r="T6162" s="89"/>
      <c r="U6162" s="89"/>
      <c r="V6162" s="89"/>
      <c r="W6162" s="89"/>
      <c r="X6162" s="89"/>
      <c r="Y6162" s="89"/>
      <c r="Z6162" s="89"/>
      <c r="AA6162" s="89"/>
      <c r="AB6162" s="89"/>
      <c r="AC6162" s="89"/>
      <c r="AD6162" s="89"/>
      <c r="AE6162" s="89"/>
    </row>
    <row r="6163" spans="5:31" ht="12.75">
      <c r="E6163" s="87"/>
      <c r="F6163" s="87"/>
      <c r="G6163" s="540"/>
      <c r="H6163" s="87"/>
      <c r="I6163" s="89"/>
      <c r="Q6163" s="89"/>
      <c r="R6163" s="89"/>
      <c r="S6163" s="89"/>
      <c r="T6163" s="89"/>
      <c r="U6163" s="89"/>
      <c r="V6163" s="89"/>
      <c r="W6163" s="89"/>
      <c r="X6163" s="89"/>
      <c r="Y6163" s="89"/>
      <c r="Z6163" s="89"/>
      <c r="AA6163" s="89"/>
      <c r="AB6163" s="89"/>
      <c r="AC6163" s="89"/>
      <c r="AD6163" s="89"/>
      <c r="AE6163" s="89"/>
    </row>
    <row r="6164" spans="5:31" ht="12.75">
      <c r="E6164" s="87"/>
      <c r="F6164" s="87"/>
      <c r="G6164" s="540"/>
      <c r="H6164" s="87"/>
      <c r="I6164" s="89"/>
      <c r="Q6164" s="89"/>
      <c r="R6164" s="89"/>
      <c r="S6164" s="89"/>
      <c r="T6164" s="89"/>
      <c r="U6164" s="89"/>
      <c r="V6164" s="89"/>
      <c r="W6164" s="89"/>
      <c r="X6164" s="89"/>
      <c r="Y6164" s="89"/>
      <c r="Z6164" s="89"/>
      <c r="AA6164" s="89"/>
      <c r="AB6164" s="89"/>
      <c r="AC6164" s="89"/>
      <c r="AD6164" s="89"/>
      <c r="AE6164" s="89"/>
    </row>
    <row r="6165" spans="5:31" ht="12.75">
      <c r="E6165" s="87"/>
      <c r="F6165" s="87"/>
      <c r="G6165" s="540"/>
      <c r="H6165" s="87"/>
      <c r="I6165" s="89"/>
      <c r="Q6165" s="89"/>
      <c r="R6165" s="89"/>
      <c r="S6165" s="89"/>
      <c r="T6165" s="89"/>
      <c r="U6165" s="89"/>
      <c r="V6165" s="89"/>
      <c r="W6165" s="89"/>
      <c r="X6165" s="89"/>
      <c r="Y6165" s="89"/>
      <c r="Z6165" s="89"/>
      <c r="AA6165" s="89"/>
      <c r="AB6165" s="89"/>
      <c r="AC6165" s="89"/>
      <c r="AD6165" s="89"/>
      <c r="AE6165" s="89"/>
    </row>
    <row r="6166" spans="5:31" ht="12.75">
      <c r="E6166" s="87"/>
      <c r="F6166" s="87"/>
      <c r="G6166" s="540"/>
      <c r="H6166" s="87"/>
      <c r="I6166" s="89"/>
      <c r="Q6166" s="89"/>
      <c r="R6166" s="89"/>
      <c r="S6166" s="89"/>
      <c r="T6166" s="89"/>
      <c r="U6166" s="89"/>
      <c r="V6166" s="89"/>
      <c r="W6166" s="89"/>
      <c r="X6166" s="89"/>
      <c r="Y6166" s="89"/>
      <c r="Z6166" s="89"/>
      <c r="AA6166" s="89"/>
      <c r="AB6166" s="89"/>
      <c r="AC6166" s="89"/>
      <c r="AD6166" s="89"/>
      <c r="AE6166" s="89"/>
    </row>
    <row r="6167" spans="5:31" ht="12.75">
      <c r="E6167" s="87"/>
      <c r="F6167" s="87"/>
      <c r="G6167" s="540"/>
      <c r="H6167" s="87"/>
      <c r="I6167" s="89"/>
      <c r="Q6167" s="89"/>
      <c r="R6167" s="89"/>
      <c r="S6167" s="89"/>
      <c r="T6167" s="89"/>
      <c r="U6167" s="89"/>
      <c r="V6167" s="89"/>
      <c r="W6167" s="89"/>
      <c r="X6167" s="89"/>
      <c r="Y6167" s="89"/>
      <c r="Z6167" s="89"/>
      <c r="AA6167" s="89"/>
      <c r="AB6167" s="89"/>
      <c r="AC6167" s="89"/>
      <c r="AD6167" s="89"/>
      <c r="AE6167" s="89"/>
    </row>
    <row r="6168" spans="5:31" ht="12.75">
      <c r="E6168" s="87"/>
      <c r="F6168" s="87"/>
      <c r="G6168" s="540"/>
      <c r="H6168" s="87"/>
      <c r="I6168" s="89"/>
      <c r="Q6168" s="89"/>
      <c r="R6168" s="89"/>
      <c r="S6168" s="89"/>
      <c r="T6168" s="89"/>
      <c r="U6168" s="89"/>
      <c r="V6168" s="89"/>
      <c r="W6168" s="89"/>
      <c r="X6168" s="89"/>
      <c r="Y6168" s="89"/>
      <c r="Z6168" s="89"/>
      <c r="AA6168" s="89"/>
      <c r="AB6168" s="89"/>
      <c r="AC6168" s="89"/>
      <c r="AD6168" s="89"/>
      <c r="AE6168" s="89"/>
    </row>
    <row r="6169" spans="5:31" ht="12.75">
      <c r="E6169" s="87"/>
      <c r="F6169" s="87"/>
      <c r="G6169" s="540"/>
      <c r="H6169" s="87"/>
      <c r="I6169" s="89"/>
      <c r="Q6169" s="89"/>
      <c r="R6169" s="89"/>
      <c r="S6169" s="89"/>
      <c r="T6169" s="89"/>
      <c r="U6169" s="89"/>
      <c r="V6169" s="89"/>
      <c r="W6169" s="89"/>
      <c r="X6169" s="89"/>
      <c r="Y6169" s="89"/>
      <c r="Z6169" s="89"/>
      <c r="AA6169" s="89"/>
      <c r="AB6169" s="89"/>
      <c r="AC6169" s="89"/>
      <c r="AD6169" s="89"/>
      <c r="AE6169" s="89"/>
    </row>
    <row r="6170" spans="5:31" ht="12.75">
      <c r="E6170" s="87"/>
      <c r="F6170" s="87"/>
      <c r="G6170" s="540"/>
      <c r="H6170" s="87"/>
      <c r="I6170" s="89"/>
      <c r="Q6170" s="89"/>
      <c r="R6170" s="89"/>
      <c r="S6170" s="89"/>
      <c r="T6170" s="89"/>
      <c r="U6170" s="89"/>
      <c r="V6170" s="89"/>
      <c r="W6170" s="89"/>
      <c r="X6170" s="89"/>
      <c r="Y6170" s="89"/>
      <c r="Z6170" s="89"/>
      <c r="AA6170" s="89"/>
      <c r="AB6170" s="89"/>
      <c r="AC6170" s="89"/>
      <c r="AD6170" s="89"/>
      <c r="AE6170" s="89"/>
    </row>
    <row r="6171" spans="5:31" ht="12.75">
      <c r="E6171" s="87"/>
      <c r="F6171" s="87"/>
      <c r="G6171" s="540"/>
      <c r="H6171" s="87"/>
      <c r="I6171" s="89"/>
      <c r="Q6171" s="89"/>
      <c r="R6171" s="89"/>
      <c r="S6171" s="89"/>
      <c r="T6171" s="89"/>
      <c r="U6171" s="89"/>
      <c r="V6171" s="89"/>
      <c r="W6171" s="89"/>
      <c r="X6171" s="89"/>
      <c r="Y6171" s="89"/>
      <c r="Z6171" s="89"/>
      <c r="AA6171" s="89"/>
      <c r="AB6171" s="89"/>
      <c r="AC6171" s="89"/>
      <c r="AD6171" s="89"/>
      <c r="AE6171" s="89"/>
    </row>
    <row r="6172" spans="5:31" ht="12.75">
      <c r="E6172" s="87"/>
      <c r="F6172" s="87"/>
      <c r="G6172" s="540"/>
      <c r="H6172" s="87"/>
      <c r="I6172" s="89"/>
      <c r="Q6172" s="89"/>
      <c r="R6172" s="89"/>
      <c r="S6172" s="89"/>
      <c r="T6172" s="89"/>
      <c r="U6172" s="89"/>
      <c r="V6172" s="89"/>
      <c r="W6172" s="89"/>
      <c r="X6172" s="89"/>
      <c r="Y6172" s="89"/>
      <c r="Z6172" s="89"/>
      <c r="AA6172" s="89"/>
      <c r="AB6172" s="89"/>
      <c r="AC6172" s="89"/>
      <c r="AD6172" s="89"/>
      <c r="AE6172" s="89"/>
    </row>
    <row r="6173" spans="5:31" ht="12.75">
      <c r="E6173" s="87"/>
      <c r="F6173" s="87"/>
      <c r="G6173" s="540"/>
      <c r="H6173" s="87"/>
      <c r="I6173" s="89"/>
      <c r="Q6173" s="89"/>
      <c r="R6173" s="89"/>
      <c r="S6173" s="89"/>
      <c r="T6173" s="89"/>
      <c r="U6173" s="89"/>
      <c r="V6173" s="89"/>
      <c r="W6173" s="89"/>
      <c r="X6173" s="89"/>
      <c r="Y6173" s="89"/>
      <c r="Z6173" s="89"/>
      <c r="AA6173" s="89"/>
      <c r="AB6173" s="89"/>
      <c r="AC6173" s="89"/>
      <c r="AD6173" s="89"/>
      <c r="AE6173" s="89"/>
    </row>
    <row r="6174" spans="5:31" ht="12.75">
      <c r="E6174" s="87"/>
      <c r="F6174" s="87"/>
      <c r="G6174" s="540"/>
      <c r="H6174" s="87"/>
      <c r="I6174" s="89"/>
      <c r="Q6174" s="89"/>
      <c r="R6174" s="89"/>
      <c r="S6174" s="89"/>
      <c r="T6174" s="89"/>
      <c r="U6174" s="89"/>
      <c r="V6174" s="89"/>
      <c r="W6174" s="89"/>
      <c r="X6174" s="89"/>
      <c r="Y6174" s="89"/>
      <c r="Z6174" s="89"/>
      <c r="AA6174" s="89"/>
      <c r="AB6174" s="89"/>
      <c r="AC6174" s="89"/>
      <c r="AD6174" s="89"/>
      <c r="AE6174" s="89"/>
    </row>
    <row r="6175" spans="5:31" ht="12.75">
      <c r="E6175" s="87"/>
      <c r="F6175" s="87"/>
      <c r="G6175" s="540"/>
      <c r="H6175" s="87"/>
      <c r="I6175" s="89"/>
      <c r="Q6175" s="89"/>
      <c r="R6175" s="89"/>
      <c r="S6175" s="89"/>
      <c r="T6175" s="89"/>
      <c r="U6175" s="89"/>
      <c r="V6175" s="89"/>
      <c r="W6175" s="89"/>
      <c r="X6175" s="89"/>
      <c r="Y6175" s="89"/>
      <c r="Z6175" s="89"/>
      <c r="AA6175" s="89"/>
      <c r="AB6175" s="89"/>
      <c r="AC6175" s="89"/>
      <c r="AD6175" s="89"/>
      <c r="AE6175" s="89"/>
    </row>
    <row r="6176" spans="5:31" ht="12.75">
      <c r="E6176" s="87"/>
      <c r="F6176" s="87"/>
      <c r="G6176" s="540"/>
      <c r="H6176" s="87"/>
      <c r="I6176" s="89"/>
      <c r="Q6176" s="89"/>
      <c r="R6176" s="89"/>
      <c r="S6176" s="89"/>
      <c r="T6176" s="89"/>
      <c r="U6176" s="89"/>
      <c r="V6176" s="89"/>
      <c r="W6176" s="89"/>
      <c r="X6176" s="89"/>
      <c r="Y6176" s="89"/>
      <c r="Z6176" s="89"/>
      <c r="AA6176" s="89"/>
      <c r="AB6176" s="89"/>
      <c r="AC6176" s="89"/>
      <c r="AD6176" s="89"/>
      <c r="AE6176" s="89"/>
    </row>
    <row r="6177" spans="5:31" ht="12.75">
      <c r="E6177" s="87"/>
      <c r="F6177" s="87"/>
      <c r="G6177" s="540"/>
      <c r="H6177" s="87"/>
      <c r="I6177" s="89"/>
      <c r="Q6177" s="89"/>
      <c r="R6177" s="89"/>
      <c r="S6177" s="89"/>
      <c r="T6177" s="89"/>
      <c r="U6177" s="89"/>
      <c r="V6177" s="89"/>
      <c r="W6177" s="89"/>
      <c r="X6177" s="89"/>
      <c r="Y6177" s="89"/>
      <c r="Z6177" s="89"/>
      <c r="AA6177" s="89"/>
      <c r="AB6177" s="89"/>
      <c r="AC6177" s="89"/>
      <c r="AD6177" s="89"/>
      <c r="AE6177" s="89"/>
    </row>
    <row r="6178" spans="5:31" ht="12.75">
      <c r="E6178" s="87"/>
      <c r="F6178" s="87"/>
      <c r="G6178" s="540"/>
      <c r="H6178" s="87"/>
      <c r="I6178" s="89"/>
      <c r="Q6178" s="89"/>
      <c r="R6178" s="89"/>
      <c r="S6178" s="89"/>
      <c r="T6178" s="89"/>
      <c r="U6178" s="89"/>
      <c r="V6178" s="89"/>
      <c r="W6178" s="89"/>
      <c r="X6178" s="89"/>
      <c r="Y6178" s="89"/>
      <c r="Z6178" s="89"/>
      <c r="AA6178" s="89"/>
      <c r="AB6178" s="89"/>
      <c r="AC6178" s="89"/>
      <c r="AD6178" s="89"/>
      <c r="AE6178" s="89"/>
    </row>
    <row r="6179" spans="5:31" ht="12.75">
      <c r="E6179" s="87"/>
      <c r="F6179" s="87"/>
      <c r="G6179" s="540"/>
      <c r="H6179" s="87"/>
      <c r="I6179" s="89"/>
      <c r="Q6179" s="89"/>
      <c r="R6179" s="89"/>
      <c r="S6179" s="89"/>
      <c r="T6179" s="89"/>
      <c r="U6179" s="89"/>
      <c r="V6179" s="89"/>
      <c r="W6179" s="89"/>
      <c r="X6179" s="89"/>
      <c r="Y6179" s="89"/>
      <c r="Z6179" s="89"/>
      <c r="AA6179" s="89"/>
      <c r="AB6179" s="89"/>
      <c r="AC6179" s="89"/>
      <c r="AD6179" s="89"/>
      <c r="AE6179" s="89"/>
    </row>
    <row r="6180" spans="5:31" ht="12.75">
      <c r="E6180" s="87"/>
      <c r="F6180" s="87"/>
      <c r="G6180" s="540"/>
      <c r="H6180" s="87"/>
      <c r="I6180" s="89"/>
      <c r="Q6180" s="89"/>
      <c r="R6180" s="89"/>
      <c r="S6180" s="89"/>
      <c r="T6180" s="89"/>
      <c r="U6180" s="89"/>
      <c r="V6180" s="89"/>
      <c r="W6180" s="89"/>
      <c r="X6180" s="89"/>
      <c r="Y6180" s="89"/>
      <c r="Z6180" s="89"/>
      <c r="AA6180" s="89"/>
      <c r="AB6180" s="89"/>
      <c r="AC6180" s="89"/>
      <c r="AD6180" s="89"/>
      <c r="AE6180" s="89"/>
    </row>
    <row r="6181" spans="5:31" ht="12.75">
      <c r="E6181" s="87"/>
      <c r="F6181" s="87"/>
      <c r="G6181" s="540"/>
      <c r="H6181" s="87"/>
      <c r="I6181" s="89"/>
      <c r="Q6181" s="89"/>
      <c r="R6181" s="89"/>
      <c r="S6181" s="89"/>
      <c r="T6181" s="89"/>
      <c r="U6181" s="89"/>
      <c r="V6181" s="89"/>
      <c r="W6181" s="89"/>
      <c r="X6181" s="89"/>
      <c r="Y6181" s="89"/>
      <c r="Z6181" s="89"/>
      <c r="AA6181" s="89"/>
      <c r="AB6181" s="89"/>
      <c r="AC6181" s="89"/>
      <c r="AD6181" s="89"/>
      <c r="AE6181" s="89"/>
    </row>
    <row r="6182" spans="5:31" ht="12.75">
      <c r="E6182" s="87"/>
      <c r="F6182" s="87"/>
      <c r="G6182" s="540"/>
      <c r="H6182" s="87"/>
      <c r="I6182" s="89"/>
      <c r="Q6182" s="89"/>
      <c r="R6182" s="89"/>
      <c r="S6182" s="89"/>
      <c r="T6182" s="89"/>
      <c r="U6182" s="89"/>
      <c r="V6182" s="89"/>
      <c r="W6182" s="89"/>
      <c r="X6182" s="89"/>
      <c r="Y6182" s="89"/>
      <c r="Z6182" s="89"/>
      <c r="AA6182" s="89"/>
      <c r="AB6182" s="89"/>
      <c r="AC6182" s="89"/>
      <c r="AD6182" s="89"/>
      <c r="AE6182" s="89"/>
    </row>
    <row r="6183" spans="5:31" ht="12.75">
      <c r="E6183" s="87"/>
      <c r="F6183" s="87"/>
      <c r="G6183" s="540"/>
      <c r="H6183" s="87"/>
      <c r="I6183" s="89"/>
      <c r="Q6183" s="89"/>
      <c r="R6183" s="89"/>
      <c r="S6183" s="89"/>
      <c r="T6183" s="89"/>
      <c r="U6183" s="89"/>
      <c r="V6183" s="89"/>
      <c r="W6183" s="89"/>
      <c r="X6183" s="89"/>
      <c r="Y6183" s="89"/>
      <c r="Z6183" s="89"/>
      <c r="AA6183" s="89"/>
      <c r="AB6183" s="89"/>
      <c r="AC6183" s="89"/>
      <c r="AD6183" s="89"/>
      <c r="AE6183" s="89"/>
    </row>
    <row r="6184" spans="5:31" ht="12.75">
      <c r="E6184" s="87"/>
      <c r="F6184" s="87"/>
      <c r="G6184" s="540"/>
      <c r="H6184" s="87"/>
      <c r="I6184" s="89"/>
      <c r="Q6184" s="89"/>
      <c r="R6184" s="89"/>
      <c r="S6184" s="89"/>
      <c r="T6184" s="89"/>
      <c r="U6184" s="89"/>
      <c r="V6184" s="89"/>
      <c r="W6184" s="89"/>
      <c r="X6184" s="89"/>
      <c r="Y6184" s="89"/>
      <c r="Z6184" s="89"/>
      <c r="AA6184" s="89"/>
      <c r="AB6184" s="89"/>
      <c r="AC6184" s="89"/>
      <c r="AD6184" s="89"/>
      <c r="AE6184" s="89"/>
    </row>
    <row r="6185" spans="5:31" ht="12.75">
      <c r="E6185" s="87"/>
      <c r="F6185" s="87"/>
      <c r="G6185" s="540"/>
      <c r="H6185" s="87"/>
      <c r="I6185" s="89"/>
      <c r="Q6185" s="89"/>
      <c r="R6185" s="89"/>
      <c r="S6185" s="89"/>
      <c r="T6185" s="89"/>
      <c r="U6185" s="89"/>
      <c r="V6185" s="89"/>
      <c r="W6185" s="89"/>
      <c r="X6185" s="89"/>
      <c r="Y6185" s="89"/>
      <c r="Z6185" s="89"/>
      <c r="AA6185" s="89"/>
      <c r="AB6185" s="89"/>
      <c r="AC6185" s="89"/>
      <c r="AD6185" s="89"/>
      <c r="AE6185" s="89"/>
    </row>
    <row r="6186" spans="5:31" ht="12.75">
      <c r="E6186" s="87"/>
      <c r="F6186" s="87"/>
      <c r="G6186" s="540"/>
      <c r="H6186" s="87"/>
      <c r="I6186" s="89"/>
      <c r="Q6186" s="89"/>
      <c r="R6186" s="89"/>
      <c r="S6186" s="89"/>
      <c r="T6186" s="89"/>
      <c r="U6186" s="89"/>
      <c r="V6186" s="89"/>
      <c r="W6186" s="89"/>
      <c r="X6186" s="89"/>
      <c r="Y6186" s="89"/>
      <c r="Z6186" s="89"/>
      <c r="AA6186" s="89"/>
      <c r="AB6186" s="89"/>
      <c r="AC6186" s="89"/>
      <c r="AD6186" s="89"/>
      <c r="AE6186" s="89"/>
    </row>
    <row r="6187" spans="5:31" ht="12.75">
      <c r="E6187" s="87"/>
      <c r="F6187" s="87"/>
      <c r="G6187" s="540"/>
      <c r="H6187" s="87"/>
      <c r="I6187" s="89"/>
      <c r="Q6187" s="89"/>
      <c r="R6187" s="89"/>
      <c r="S6187" s="89"/>
      <c r="T6187" s="89"/>
      <c r="U6187" s="89"/>
      <c r="V6187" s="89"/>
      <c r="W6187" s="89"/>
      <c r="X6187" s="89"/>
      <c r="Y6187" s="89"/>
      <c r="Z6187" s="89"/>
      <c r="AA6187" s="89"/>
      <c r="AB6187" s="89"/>
      <c r="AC6187" s="89"/>
      <c r="AD6187" s="89"/>
      <c r="AE6187" s="89"/>
    </row>
    <row r="6188" spans="5:31" ht="12.75">
      <c r="E6188" s="87"/>
      <c r="F6188" s="87"/>
      <c r="G6188" s="540"/>
      <c r="H6188" s="87"/>
      <c r="I6188" s="89"/>
      <c r="Q6188" s="89"/>
      <c r="R6188" s="89"/>
      <c r="S6188" s="89"/>
      <c r="T6188" s="89"/>
      <c r="U6188" s="89"/>
      <c r="V6188" s="89"/>
      <c r="W6188" s="89"/>
      <c r="X6188" s="89"/>
      <c r="Y6188" s="89"/>
      <c r="Z6188" s="89"/>
      <c r="AA6188" s="89"/>
      <c r="AB6188" s="89"/>
      <c r="AC6188" s="89"/>
      <c r="AD6188" s="89"/>
      <c r="AE6188" s="89"/>
    </row>
    <row r="6189" spans="5:31" ht="12.75">
      <c r="E6189" s="87"/>
      <c r="F6189" s="87"/>
      <c r="G6189" s="540"/>
      <c r="H6189" s="87"/>
      <c r="I6189" s="89"/>
      <c r="Q6189" s="89"/>
      <c r="R6189" s="89"/>
      <c r="S6189" s="89"/>
      <c r="T6189" s="89"/>
      <c r="U6189" s="89"/>
      <c r="V6189" s="89"/>
      <c r="W6189" s="89"/>
      <c r="X6189" s="89"/>
      <c r="Y6189" s="89"/>
      <c r="Z6189" s="89"/>
      <c r="AA6189" s="89"/>
      <c r="AB6189" s="89"/>
      <c r="AC6189" s="89"/>
      <c r="AD6189" s="89"/>
      <c r="AE6189" s="89"/>
    </row>
    <row r="6190" spans="5:31" ht="12.75">
      <c r="E6190" s="87"/>
      <c r="F6190" s="87"/>
      <c r="G6190" s="540"/>
      <c r="H6190" s="87"/>
      <c r="I6190" s="89"/>
      <c r="Q6190" s="89"/>
      <c r="R6190" s="89"/>
      <c r="S6190" s="89"/>
      <c r="T6190" s="89"/>
      <c r="U6190" s="89"/>
      <c r="V6190" s="89"/>
      <c r="W6190" s="89"/>
      <c r="X6190" s="89"/>
      <c r="Y6190" s="89"/>
      <c r="Z6190" s="89"/>
      <c r="AA6190" s="89"/>
      <c r="AB6190" s="89"/>
      <c r="AC6190" s="89"/>
      <c r="AD6190" s="89"/>
      <c r="AE6190" s="89"/>
    </row>
    <row r="6191" spans="5:31" ht="12.75">
      <c r="E6191" s="87"/>
      <c r="F6191" s="87"/>
      <c r="G6191" s="540"/>
      <c r="H6191" s="87"/>
      <c r="I6191" s="89"/>
      <c r="Q6191" s="89"/>
      <c r="R6191" s="89"/>
      <c r="S6191" s="89"/>
      <c r="T6191" s="89"/>
      <c r="U6191" s="89"/>
      <c r="V6191" s="89"/>
      <c r="W6191" s="89"/>
      <c r="X6191" s="89"/>
      <c r="Y6191" s="89"/>
      <c r="Z6191" s="89"/>
      <c r="AA6191" s="89"/>
      <c r="AB6191" s="89"/>
      <c r="AC6191" s="89"/>
      <c r="AD6191" s="89"/>
      <c r="AE6191" s="89"/>
    </row>
    <row r="6192" spans="5:31" ht="12.75">
      <c r="E6192" s="87"/>
      <c r="F6192" s="87"/>
      <c r="G6192" s="540"/>
      <c r="H6192" s="87"/>
      <c r="I6192" s="89"/>
      <c r="Q6192" s="89"/>
      <c r="R6192" s="89"/>
      <c r="S6192" s="89"/>
      <c r="T6192" s="89"/>
      <c r="U6192" s="89"/>
      <c r="V6192" s="89"/>
      <c r="W6192" s="89"/>
      <c r="X6192" s="89"/>
      <c r="Y6192" s="89"/>
      <c r="Z6192" s="89"/>
      <c r="AA6192" s="89"/>
      <c r="AB6192" s="89"/>
      <c r="AC6192" s="89"/>
      <c r="AD6192" s="89"/>
      <c r="AE6192" s="89"/>
    </row>
    <row r="6193" spans="5:31" ht="12.75">
      <c r="E6193" s="87"/>
      <c r="F6193" s="87"/>
      <c r="G6193" s="540"/>
      <c r="H6193" s="87"/>
      <c r="I6193" s="89"/>
      <c r="Q6193" s="89"/>
      <c r="R6193" s="89"/>
      <c r="S6193" s="89"/>
      <c r="T6193" s="89"/>
      <c r="U6193" s="89"/>
      <c r="V6193" s="89"/>
      <c r="W6193" s="89"/>
      <c r="X6193" s="89"/>
      <c r="Y6193" s="89"/>
      <c r="Z6193" s="89"/>
      <c r="AA6193" s="89"/>
      <c r="AB6193" s="89"/>
      <c r="AC6193" s="89"/>
      <c r="AD6193" s="89"/>
      <c r="AE6193" s="89"/>
    </row>
    <row r="6194" spans="5:31" ht="12.75">
      <c r="E6194" s="87"/>
      <c r="F6194" s="87"/>
      <c r="G6194" s="540"/>
      <c r="H6194" s="87"/>
      <c r="I6194" s="89"/>
      <c r="Q6194" s="89"/>
      <c r="R6194" s="89"/>
      <c r="S6194" s="89"/>
      <c r="T6194" s="89"/>
      <c r="U6194" s="89"/>
      <c r="V6194" s="89"/>
      <c r="W6194" s="89"/>
      <c r="X6194" s="89"/>
      <c r="Y6194" s="89"/>
      <c r="Z6194" s="89"/>
      <c r="AA6194" s="89"/>
      <c r="AB6194" s="89"/>
      <c r="AC6194" s="89"/>
      <c r="AD6194" s="89"/>
      <c r="AE6194" s="89"/>
    </row>
    <row r="6195" spans="5:31" ht="12.75">
      <c r="E6195" s="87"/>
      <c r="F6195" s="87"/>
      <c r="G6195" s="540"/>
      <c r="H6195" s="87"/>
      <c r="I6195" s="89"/>
      <c r="Q6195" s="89"/>
      <c r="R6195" s="89"/>
      <c r="S6195" s="89"/>
      <c r="T6195" s="89"/>
      <c r="U6195" s="89"/>
      <c r="V6195" s="89"/>
      <c r="W6195" s="89"/>
      <c r="X6195" s="89"/>
      <c r="Y6195" s="89"/>
      <c r="Z6195" s="89"/>
      <c r="AA6195" s="89"/>
      <c r="AB6195" s="89"/>
      <c r="AC6195" s="89"/>
      <c r="AD6195" s="89"/>
      <c r="AE6195" s="89"/>
    </row>
    <row r="6196" spans="5:31" ht="12.75">
      <c r="E6196" s="87"/>
      <c r="F6196" s="87"/>
      <c r="G6196" s="540"/>
      <c r="H6196" s="87"/>
      <c r="I6196" s="89"/>
      <c r="Q6196" s="89"/>
      <c r="R6196" s="89"/>
      <c r="S6196" s="89"/>
      <c r="T6196" s="89"/>
      <c r="U6196" s="89"/>
      <c r="V6196" s="89"/>
      <c r="W6196" s="89"/>
      <c r="X6196" s="89"/>
      <c r="Y6196" s="89"/>
      <c r="Z6196" s="89"/>
      <c r="AA6196" s="89"/>
      <c r="AB6196" s="89"/>
      <c r="AC6196" s="89"/>
      <c r="AD6196" s="89"/>
      <c r="AE6196" s="89"/>
    </row>
    <row r="6197" spans="5:31" ht="12.75">
      <c r="E6197" s="87"/>
      <c r="F6197" s="87"/>
      <c r="G6197" s="540"/>
      <c r="H6197" s="87"/>
      <c r="I6197" s="89"/>
      <c r="Q6197" s="89"/>
      <c r="R6197" s="89"/>
      <c r="S6197" s="89"/>
      <c r="T6197" s="89"/>
      <c r="U6197" s="89"/>
      <c r="V6197" s="89"/>
      <c r="W6197" s="89"/>
      <c r="X6197" s="89"/>
      <c r="Y6197" s="89"/>
      <c r="Z6197" s="89"/>
      <c r="AA6197" s="89"/>
      <c r="AB6197" s="89"/>
      <c r="AC6197" s="89"/>
      <c r="AD6197" s="89"/>
      <c r="AE6197" s="89"/>
    </row>
    <row r="6198" spans="5:31" ht="12.75">
      <c r="E6198" s="87"/>
      <c r="F6198" s="87"/>
      <c r="G6198" s="540"/>
      <c r="H6198" s="87"/>
      <c r="I6198" s="89"/>
      <c r="Q6198" s="89"/>
      <c r="R6198" s="89"/>
      <c r="S6198" s="89"/>
      <c r="T6198" s="89"/>
      <c r="U6198" s="89"/>
      <c r="V6198" s="89"/>
      <c r="W6198" s="89"/>
      <c r="X6198" s="89"/>
      <c r="Y6198" s="89"/>
      <c r="Z6198" s="89"/>
      <c r="AA6198" s="89"/>
      <c r="AB6198" s="89"/>
      <c r="AC6198" s="89"/>
      <c r="AD6198" s="89"/>
      <c r="AE6198" s="89"/>
    </row>
    <row r="6199" spans="5:31" ht="12.75">
      <c r="E6199" s="87"/>
      <c r="F6199" s="87"/>
      <c r="G6199" s="540"/>
      <c r="H6199" s="87"/>
      <c r="I6199" s="89"/>
      <c r="Q6199" s="89"/>
      <c r="R6199" s="89"/>
      <c r="S6199" s="89"/>
      <c r="T6199" s="89"/>
      <c r="U6199" s="89"/>
      <c r="V6199" s="89"/>
      <c r="W6199" s="89"/>
      <c r="X6199" s="89"/>
      <c r="Y6199" s="89"/>
      <c r="Z6199" s="89"/>
      <c r="AA6199" s="89"/>
      <c r="AB6199" s="89"/>
      <c r="AC6199" s="89"/>
      <c r="AD6199" s="89"/>
      <c r="AE6199" s="89"/>
    </row>
    <row r="6200" spans="5:31" ht="12.75">
      <c r="E6200" s="87"/>
      <c r="F6200" s="87"/>
      <c r="G6200" s="540"/>
      <c r="H6200" s="87"/>
      <c r="I6200" s="89"/>
      <c r="Q6200" s="89"/>
      <c r="R6200" s="89"/>
      <c r="S6200" s="89"/>
      <c r="T6200" s="89"/>
      <c r="U6200" s="89"/>
      <c r="V6200" s="89"/>
      <c r="W6200" s="89"/>
      <c r="X6200" s="89"/>
      <c r="Y6200" s="89"/>
      <c r="Z6200" s="89"/>
      <c r="AA6200" s="89"/>
      <c r="AB6200" s="89"/>
      <c r="AC6200" s="89"/>
      <c r="AD6200" s="89"/>
      <c r="AE6200" s="89"/>
    </row>
    <row r="6201" spans="5:31" ht="12.75">
      <c r="E6201" s="87"/>
      <c r="F6201" s="87"/>
      <c r="G6201" s="540"/>
      <c r="H6201" s="87"/>
      <c r="I6201" s="89"/>
      <c r="Q6201" s="89"/>
      <c r="R6201" s="89"/>
      <c r="S6201" s="89"/>
      <c r="T6201" s="89"/>
      <c r="U6201" s="89"/>
      <c r="V6201" s="89"/>
      <c r="W6201" s="89"/>
      <c r="X6201" s="89"/>
      <c r="Y6201" s="89"/>
      <c r="Z6201" s="89"/>
      <c r="AA6201" s="89"/>
      <c r="AB6201" s="89"/>
      <c r="AC6201" s="89"/>
      <c r="AD6201" s="89"/>
      <c r="AE6201" s="89"/>
    </row>
    <row r="6202" spans="5:31" ht="12.75">
      <c r="E6202" s="87"/>
      <c r="F6202" s="87"/>
      <c r="G6202" s="540"/>
      <c r="H6202" s="87"/>
      <c r="I6202" s="89"/>
      <c r="Q6202" s="89"/>
      <c r="R6202" s="89"/>
      <c r="S6202" s="89"/>
      <c r="T6202" s="89"/>
      <c r="U6202" s="89"/>
      <c r="V6202" s="89"/>
      <c r="W6202" s="89"/>
      <c r="X6202" s="89"/>
      <c r="Y6202" s="89"/>
      <c r="Z6202" s="89"/>
      <c r="AA6202" s="89"/>
      <c r="AB6202" s="89"/>
      <c r="AC6202" s="89"/>
      <c r="AD6202" s="89"/>
      <c r="AE6202" s="89"/>
    </row>
    <row r="6203" spans="5:31" ht="12.75">
      <c r="E6203" s="87"/>
      <c r="F6203" s="87"/>
      <c r="G6203" s="540"/>
      <c r="H6203" s="87"/>
      <c r="I6203" s="89"/>
      <c r="Q6203" s="89"/>
      <c r="R6203" s="89"/>
      <c r="S6203" s="89"/>
      <c r="T6203" s="89"/>
      <c r="U6203" s="89"/>
      <c r="V6203" s="89"/>
      <c r="W6203" s="89"/>
      <c r="X6203" s="89"/>
      <c r="Y6203" s="89"/>
      <c r="Z6203" s="89"/>
      <c r="AA6203" s="89"/>
      <c r="AB6203" s="89"/>
      <c r="AC6203" s="89"/>
      <c r="AD6203" s="89"/>
      <c r="AE6203" s="89"/>
    </row>
    <row r="6204" spans="5:31" ht="12.75">
      <c r="E6204" s="87"/>
      <c r="F6204" s="87"/>
      <c r="G6204" s="540"/>
      <c r="H6204" s="87"/>
      <c r="I6204" s="89"/>
      <c r="Q6204" s="89"/>
      <c r="R6204" s="89"/>
      <c r="S6204" s="89"/>
      <c r="T6204" s="89"/>
      <c r="U6204" s="89"/>
      <c r="V6204" s="89"/>
      <c r="W6204" s="89"/>
      <c r="X6204" s="89"/>
      <c r="Y6204" s="89"/>
      <c r="Z6204" s="89"/>
      <c r="AA6204" s="89"/>
      <c r="AB6204" s="89"/>
      <c r="AC6204" s="89"/>
      <c r="AD6204" s="89"/>
      <c r="AE6204" s="89"/>
    </row>
    <row r="6205" spans="5:31" ht="12.75">
      <c r="E6205" s="87"/>
      <c r="F6205" s="87"/>
      <c r="G6205" s="540"/>
      <c r="H6205" s="87"/>
      <c r="I6205" s="89"/>
      <c r="Q6205" s="89"/>
      <c r="R6205" s="89"/>
      <c r="S6205" s="89"/>
      <c r="T6205" s="89"/>
      <c r="U6205" s="89"/>
      <c r="V6205" s="89"/>
      <c r="W6205" s="89"/>
      <c r="X6205" s="89"/>
      <c r="Y6205" s="89"/>
      <c r="Z6205" s="89"/>
      <c r="AA6205" s="89"/>
      <c r="AB6205" s="89"/>
      <c r="AC6205" s="89"/>
      <c r="AD6205" s="89"/>
      <c r="AE6205" s="89"/>
    </row>
    <row r="6206" spans="5:31" ht="12.75">
      <c r="E6206" s="87"/>
      <c r="F6206" s="87"/>
      <c r="G6206" s="540"/>
      <c r="H6206" s="87"/>
      <c r="I6206" s="89"/>
      <c r="Q6206" s="89"/>
      <c r="R6206" s="89"/>
      <c r="S6206" s="89"/>
      <c r="T6206" s="89"/>
      <c r="U6206" s="89"/>
      <c r="V6206" s="89"/>
      <c r="W6206" s="89"/>
      <c r="X6206" s="89"/>
      <c r="Y6206" s="89"/>
      <c r="Z6206" s="89"/>
      <c r="AA6206" s="89"/>
      <c r="AB6206" s="89"/>
      <c r="AC6206" s="89"/>
      <c r="AD6206" s="89"/>
      <c r="AE6206" s="89"/>
    </row>
    <row r="6207" spans="5:31" ht="12.75">
      <c r="E6207" s="87"/>
      <c r="F6207" s="87"/>
      <c r="G6207" s="540"/>
      <c r="H6207" s="87"/>
      <c r="I6207" s="89"/>
      <c r="Q6207" s="89"/>
      <c r="R6207" s="89"/>
      <c r="S6207" s="89"/>
      <c r="T6207" s="89"/>
      <c r="U6207" s="89"/>
      <c r="V6207" s="89"/>
      <c r="W6207" s="89"/>
      <c r="X6207" s="89"/>
      <c r="Y6207" s="89"/>
      <c r="Z6207" s="89"/>
      <c r="AA6207" s="89"/>
      <c r="AB6207" s="89"/>
      <c r="AC6207" s="89"/>
      <c r="AD6207" s="89"/>
      <c r="AE6207" s="89"/>
    </row>
    <row r="6208" spans="5:31" ht="12.75">
      <c r="E6208" s="87"/>
      <c r="F6208" s="87"/>
      <c r="G6208" s="540"/>
      <c r="H6208" s="87"/>
      <c r="I6208" s="89"/>
      <c r="Q6208" s="89"/>
      <c r="R6208" s="89"/>
      <c r="S6208" s="89"/>
      <c r="T6208" s="89"/>
      <c r="U6208" s="89"/>
      <c r="V6208" s="89"/>
      <c r="W6208" s="89"/>
      <c r="X6208" s="89"/>
      <c r="Y6208" s="89"/>
      <c r="Z6208" s="89"/>
      <c r="AA6208" s="89"/>
      <c r="AB6208" s="89"/>
      <c r="AC6208" s="89"/>
      <c r="AD6208" s="89"/>
      <c r="AE6208" s="89"/>
    </row>
    <row r="6209" spans="5:31" ht="12.75">
      <c r="E6209" s="87"/>
      <c r="F6209" s="87"/>
      <c r="G6209" s="540"/>
      <c r="H6209" s="87"/>
      <c r="I6209" s="89"/>
      <c r="Q6209" s="89"/>
      <c r="R6209" s="89"/>
      <c r="S6209" s="89"/>
      <c r="T6209" s="89"/>
      <c r="U6209" s="89"/>
      <c r="V6209" s="89"/>
      <c r="W6209" s="89"/>
      <c r="X6209" s="89"/>
      <c r="Y6209" s="89"/>
      <c r="Z6209" s="89"/>
      <c r="AA6209" s="89"/>
      <c r="AB6209" s="89"/>
      <c r="AC6209" s="89"/>
      <c r="AD6209" s="89"/>
      <c r="AE6209" s="89"/>
    </row>
    <row r="6210" spans="5:31" ht="12.75">
      <c r="E6210" s="87"/>
      <c r="F6210" s="87"/>
      <c r="G6210" s="540"/>
      <c r="H6210" s="87"/>
      <c r="I6210" s="89"/>
      <c r="Q6210" s="89"/>
      <c r="R6210" s="89"/>
      <c r="S6210" s="89"/>
      <c r="T6210" s="89"/>
      <c r="U6210" s="89"/>
      <c r="V6210" s="89"/>
      <c r="W6210" s="89"/>
      <c r="X6210" s="89"/>
      <c r="Y6210" s="89"/>
      <c r="Z6210" s="89"/>
      <c r="AA6210" s="89"/>
      <c r="AB6210" s="89"/>
      <c r="AC6210" s="89"/>
      <c r="AD6210" s="89"/>
      <c r="AE6210" s="89"/>
    </row>
    <row r="6211" spans="5:31" ht="12.75">
      <c r="E6211" s="87"/>
      <c r="F6211" s="87"/>
      <c r="G6211" s="540"/>
      <c r="H6211" s="87"/>
      <c r="I6211" s="89"/>
      <c r="Q6211" s="89"/>
      <c r="R6211" s="89"/>
      <c r="S6211" s="89"/>
      <c r="T6211" s="89"/>
      <c r="U6211" s="89"/>
      <c r="V6211" s="89"/>
      <c r="W6211" s="89"/>
      <c r="X6211" s="89"/>
      <c r="Y6211" s="89"/>
      <c r="Z6211" s="89"/>
      <c r="AA6211" s="89"/>
      <c r="AB6211" s="89"/>
      <c r="AC6211" s="89"/>
      <c r="AD6211" s="89"/>
      <c r="AE6211" s="89"/>
    </row>
    <row r="6212" spans="5:31" ht="12.75">
      <c r="E6212" s="87"/>
      <c r="F6212" s="87"/>
      <c r="G6212" s="540"/>
      <c r="H6212" s="87"/>
      <c r="I6212" s="89"/>
      <c r="Q6212" s="89"/>
      <c r="R6212" s="89"/>
      <c r="S6212" s="89"/>
      <c r="T6212" s="89"/>
      <c r="U6212" s="89"/>
      <c r="V6212" s="89"/>
      <c r="W6212" s="89"/>
      <c r="X6212" s="89"/>
      <c r="Y6212" s="89"/>
      <c r="Z6212" s="89"/>
      <c r="AA6212" s="89"/>
      <c r="AB6212" s="89"/>
      <c r="AC6212" s="89"/>
      <c r="AD6212" s="89"/>
      <c r="AE6212" s="89"/>
    </row>
    <row r="6213" spans="5:31" ht="12.75">
      <c r="E6213" s="87"/>
      <c r="F6213" s="87"/>
      <c r="G6213" s="540"/>
      <c r="H6213" s="87"/>
      <c r="I6213" s="89"/>
      <c r="Q6213" s="89"/>
      <c r="R6213" s="89"/>
      <c r="S6213" s="89"/>
      <c r="T6213" s="89"/>
      <c r="U6213" s="89"/>
      <c r="V6213" s="89"/>
      <c r="W6213" s="89"/>
      <c r="X6213" s="89"/>
      <c r="Y6213" s="89"/>
      <c r="Z6213" s="89"/>
      <c r="AA6213" s="89"/>
      <c r="AB6213" s="89"/>
      <c r="AC6213" s="89"/>
      <c r="AD6213" s="89"/>
      <c r="AE6213" s="89"/>
    </row>
    <row r="6214" spans="5:31" ht="12.75">
      <c r="E6214" s="87"/>
      <c r="F6214" s="87"/>
      <c r="G6214" s="540"/>
      <c r="H6214" s="87"/>
      <c r="I6214" s="89"/>
      <c r="Q6214" s="89"/>
      <c r="R6214" s="89"/>
      <c r="S6214" s="89"/>
      <c r="T6214" s="89"/>
      <c r="U6214" s="89"/>
      <c r="V6214" s="89"/>
      <c r="W6214" s="89"/>
      <c r="X6214" s="89"/>
      <c r="Y6214" s="89"/>
      <c r="Z6214" s="89"/>
      <c r="AA6214" s="89"/>
      <c r="AB6214" s="89"/>
      <c r="AC6214" s="89"/>
      <c r="AD6214" s="89"/>
      <c r="AE6214" s="89"/>
    </row>
    <row r="6215" spans="5:31" ht="12.75">
      <c r="E6215" s="87"/>
      <c r="F6215" s="87"/>
      <c r="G6215" s="540"/>
      <c r="H6215" s="87"/>
      <c r="I6215" s="89"/>
      <c r="Q6215" s="89"/>
      <c r="R6215" s="89"/>
      <c r="S6215" s="89"/>
      <c r="T6215" s="89"/>
      <c r="U6215" s="89"/>
      <c r="V6215" s="89"/>
      <c r="W6215" s="89"/>
      <c r="X6215" s="89"/>
      <c r="Y6215" s="89"/>
      <c r="Z6215" s="89"/>
      <c r="AA6215" s="89"/>
      <c r="AB6215" s="89"/>
      <c r="AC6215" s="89"/>
      <c r="AD6215" s="89"/>
      <c r="AE6215" s="89"/>
    </row>
    <row r="6216" spans="5:31" ht="12.75">
      <c r="E6216" s="87"/>
      <c r="F6216" s="87"/>
      <c r="G6216" s="540"/>
      <c r="H6216" s="87"/>
      <c r="I6216" s="89"/>
      <c r="Q6216" s="89"/>
      <c r="R6216" s="89"/>
      <c r="S6216" s="89"/>
      <c r="T6216" s="89"/>
      <c r="U6216" s="89"/>
      <c r="V6216" s="89"/>
      <c r="W6216" s="89"/>
      <c r="X6216" s="89"/>
      <c r="Y6216" s="89"/>
      <c r="Z6216" s="89"/>
      <c r="AA6216" s="89"/>
      <c r="AB6216" s="89"/>
      <c r="AC6216" s="89"/>
      <c r="AD6216" s="89"/>
      <c r="AE6216" s="89"/>
    </row>
    <row r="6217" spans="5:31" ht="12.75">
      <c r="E6217" s="87"/>
      <c r="F6217" s="87"/>
      <c r="G6217" s="540"/>
      <c r="H6217" s="87"/>
      <c r="I6217" s="89"/>
      <c r="Q6217" s="89"/>
      <c r="R6217" s="89"/>
      <c r="S6217" s="89"/>
      <c r="T6217" s="89"/>
      <c r="U6217" s="89"/>
      <c r="V6217" s="89"/>
      <c r="W6217" s="89"/>
      <c r="X6217" s="89"/>
      <c r="Y6217" s="89"/>
      <c r="Z6217" s="89"/>
      <c r="AA6217" s="89"/>
      <c r="AB6217" s="89"/>
      <c r="AC6217" s="89"/>
      <c r="AD6217" s="89"/>
      <c r="AE6217" s="89"/>
    </row>
    <row r="6218" spans="5:31" ht="12.75">
      <c r="E6218" s="87"/>
      <c r="F6218" s="87"/>
      <c r="G6218" s="540"/>
      <c r="H6218" s="87"/>
      <c r="I6218" s="89"/>
      <c r="Q6218" s="89"/>
      <c r="R6218" s="89"/>
      <c r="S6218" s="89"/>
      <c r="T6218" s="89"/>
      <c r="U6218" s="89"/>
      <c r="V6218" s="89"/>
      <c r="W6218" s="89"/>
      <c r="X6218" s="89"/>
      <c r="Y6218" s="89"/>
      <c r="Z6218" s="89"/>
      <c r="AA6218" s="89"/>
      <c r="AB6218" s="89"/>
      <c r="AC6218" s="89"/>
      <c r="AD6218" s="89"/>
      <c r="AE6218" s="89"/>
    </row>
    <row r="6219" spans="5:31" ht="12.75">
      <c r="E6219" s="87"/>
      <c r="F6219" s="87"/>
      <c r="G6219" s="540"/>
      <c r="H6219" s="87"/>
      <c r="I6219" s="89"/>
      <c r="Q6219" s="89"/>
      <c r="R6219" s="89"/>
      <c r="S6219" s="89"/>
      <c r="T6219" s="89"/>
      <c r="U6219" s="89"/>
      <c r="V6219" s="89"/>
      <c r="W6219" s="89"/>
      <c r="X6219" s="89"/>
      <c r="Y6219" s="89"/>
      <c r="Z6219" s="89"/>
      <c r="AA6219" s="89"/>
      <c r="AB6219" s="89"/>
      <c r="AC6219" s="89"/>
      <c r="AD6219" s="89"/>
      <c r="AE6219" s="89"/>
    </row>
    <row r="6220" spans="5:31" ht="12.75">
      <c r="E6220" s="87"/>
      <c r="F6220" s="87"/>
      <c r="G6220" s="540"/>
      <c r="H6220" s="87"/>
      <c r="I6220" s="89"/>
      <c r="Q6220" s="89"/>
      <c r="R6220" s="89"/>
      <c r="S6220" s="89"/>
      <c r="T6220" s="89"/>
      <c r="U6220" s="89"/>
      <c r="V6220" s="89"/>
      <c r="W6220" s="89"/>
      <c r="X6220" s="89"/>
      <c r="Y6220" s="89"/>
      <c r="Z6220" s="89"/>
      <c r="AA6220" s="89"/>
      <c r="AB6220" s="89"/>
      <c r="AC6220" s="89"/>
      <c r="AD6220" s="89"/>
      <c r="AE6220" s="89"/>
    </row>
    <row r="6221" spans="5:31" ht="12.75">
      <c r="E6221" s="87"/>
      <c r="F6221" s="87"/>
      <c r="G6221" s="540"/>
      <c r="H6221" s="87"/>
      <c r="I6221" s="89"/>
      <c r="Q6221" s="89"/>
      <c r="R6221" s="89"/>
      <c r="S6221" s="89"/>
      <c r="T6221" s="89"/>
      <c r="U6221" s="89"/>
      <c r="V6221" s="89"/>
      <c r="W6221" s="89"/>
      <c r="X6221" s="89"/>
      <c r="Y6221" s="89"/>
      <c r="Z6221" s="89"/>
      <c r="AA6221" s="89"/>
      <c r="AB6221" s="89"/>
      <c r="AC6221" s="89"/>
      <c r="AD6221" s="89"/>
      <c r="AE6221" s="89"/>
    </row>
    <row r="6222" spans="5:31" ht="12.75">
      <c r="E6222" s="87"/>
      <c r="F6222" s="87"/>
      <c r="G6222" s="540"/>
      <c r="H6222" s="87"/>
      <c r="I6222" s="89"/>
      <c r="Q6222" s="89"/>
      <c r="R6222" s="89"/>
      <c r="S6222" s="89"/>
      <c r="T6222" s="89"/>
      <c r="U6222" s="89"/>
      <c r="V6222" s="89"/>
      <c r="W6222" s="89"/>
      <c r="X6222" s="89"/>
      <c r="Y6222" s="89"/>
      <c r="Z6222" s="89"/>
      <c r="AA6222" s="89"/>
      <c r="AB6222" s="89"/>
      <c r="AC6222" s="89"/>
      <c r="AD6222" s="89"/>
      <c r="AE6222" s="89"/>
    </row>
    <row r="6223" spans="5:31" ht="12.75">
      <c r="E6223" s="87"/>
      <c r="F6223" s="87"/>
      <c r="G6223" s="540"/>
      <c r="H6223" s="87"/>
      <c r="I6223" s="89"/>
      <c r="Q6223" s="89"/>
      <c r="R6223" s="89"/>
      <c r="S6223" s="89"/>
      <c r="T6223" s="89"/>
      <c r="U6223" s="89"/>
      <c r="V6223" s="89"/>
      <c r="W6223" s="89"/>
      <c r="X6223" s="89"/>
      <c r="Y6223" s="89"/>
      <c r="Z6223" s="89"/>
      <c r="AA6223" s="89"/>
      <c r="AB6223" s="89"/>
      <c r="AC6223" s="89"/>
      <c r="AD6223" s="89"/>
      <c r="AE6223" s="89"/>
    </row>
    <row r="6224" spans="5:31" ht="12.75">
      <c r="E6224" s="87"/>
      <c r="F6224" s="87"/>
      <c r="G6224" s="540"/>
      <c r="H6224" s="87"/>
      <c r="I6224" s="89"/>
      <c r="Q6224" s="89"/>
      <c r="R6224" s="89"/>
      <c r="S6224" s="89"/>
      <c r="T6224" s="89"/>
      <c r="U6224" s="89"/>
      <c r="V6224" s="89"/>
      <c r="W6224" s="89"/>
      <c r="X6224" s="89"/>
      <c r="Y6224" s="89"/>
      <c r="Z6224" s="89"/>
      <c r="AA6224" s="89"/>
      <c r="AB6224" s="89"/>
      <c r="AC6224" s="89"/>
      <c r="AD6224" s="89"/>
      <c r="AE6224" s="89"/>
    </row>
    <row r="6225" spans="5:31" ht="12.75">
      <c r="E6225" s="87"/>
      <c r="F6225" s="87"/>
      <c r="G6225" s="540"/>
      <c r="H6225" s="87"/>
      <c r="I6225" s="89"/>
      <c r="Q6225" s="89"/>
      <c r="R6225" s="89"/>
      <c r="S6225" s="89"/>
      <c r="T6225" s="89"/>
      <c r="U6225" s="89"/>
      <c r="V6225" s="89"/>
      <c r="W6225" s="89"/>
      <c r="X6225" s="89"/>
      <c r="Y6225" s="89"/>
      <c r="Z6225" s="89"/>
      <c r="AA6225" s="89"/>
      <c r="AB6225" s="89"/>
      <c r="AC6225" s="89"/>
      <c r="AD6225" s="89"/>
      <c r="AE6225" s="89"/>
    </row>
    <row r="6226" spans="5:31" ht="12.75">
      <c r="E6226" s="87"/>
      <c r="F6226" s="87"/>
      <c r="G6226" s="540"/>
      <c r="H6226" s="87"/>
      <c r="I6226" s="89"/>
      <c r="Q6226" s="89"/>
      <c r="R6226" s="89"/>
      <c r="S6226" s="89"/>
      <c r="T6226" s="89"/>
      <c r="U6226" s="89"/>
      <c r="V6226" s="89"/>
      <c r="W6226" s="89"/>
      <c r="X6226" s="89"/>
      <c r="Y6226" s="89"/>
      <c r="Z6226" s="89"/>
      <c r="AA6226" s="89"/>
      <c r="AB6226" s="89"/>
      <c r="AC6226" s="89"/>
      <c r="AD6226" s="89"/>
      <c r="AE6226" s="89"/>
    </row>
    <row r="6227" spans="5:31" ht="12.75">
      <c r="E6227" s="87"/>
      <c r="F6227" s="87"/>
      <c r="G6227" s="540"/>
      <c r="H6227" s="87"/>
      <c r="I6227" s="89"/>
      <c r="Q6227" s="89"/>
      <c r="R6227" s="89"/>
      <c r="S6227" s="89"/>
      <c r="T6227" s="89"/>
      <c r="U6227" s="89"/>
      <c r="V6227" s="89"/>
      <c r="W6227" s="89"/>
      <c r="X6227" s="89"/>
      <c r="Y6227" s="89"/>
      <c r="Z6227" s="89"/>
      <c r="AA6227" s="89"/>
      <c r="AB6227" s="89"/>
      <c r="AC6227" s="89"/>
      <c r="AD6227" s="89"/>
      <c r="AE6227" s="89"/>
    </row>
    <row r="6228" spans="5:31" ht="12.75">
      <c r="E6228" s="87"/>
      <c r="F6228" s="87"/>
      <c r="G6228" s="540"/>
      <c r="H6228" s="87"/>
      <c r="I6228" s="89"/>
      <c r="Q6228" s="89"/>
      <c r="R6228" s="89"/>
      <c r="S6228" s="89"/>
      <c r="T6228" s="89"/>
      <c r="U6228" s="89"/>
      <c r="V6228" s="89"/>
      <c r="W6228" s="89"/>
      <c r="X6228" s="89"/>
      <c r="Y6228" s="89"/>
      <c r="Z6228" s="89"/>
      <c r="AA6228" s="89"/>
      <c r="AB6228" s="89"/>
      <c r="AC6228" s="89"/>
      <c r="AD6228" s="89"/>
      <c r="AE6228" s="89"/>
    </row>
    <row r="6229" spans="5:31" ht="12.75">
      <c r="E6229" s="87"/>
      <c r="F6229" s="87"/>
      <c r="G6229" s="540"/>
      <c r="H6229" s="87"/>
      <c r="I6229" s="89"/>
      <c r="Q6229" s="89"/>
      <c r="R6229" s="89"/>
      <c r="S6229" s="89"/>
      <c r="T6229" s="89"/>
      <c r="U6229" s="89"/>
      <c r="V6229" s="89"/>
      <c r="W6229" s="89"/>
      <c r="X6229" s="89"/>
      <c r="Y6229" s="89"/>
      <c r="Z6229" s="89"/>
      <c r="AA6229" s="89"/>
      <c r="AB6229" s="89"/>
      <c r="AC6229" s="89"/>
      <c r="AD6229" s="89"/>
      <c r="AE6229" s="89"/>
    </row>
    <row r="6230" spans="5:31" ht="12.75">
      <c r="E6230" s="87"/>
      <c r="F6230" s="87"/>
      <c r="G6230" s="540"/>
      <c r="H6230" s="87"/>
      <c r="I6230" s="89"/>
      <c r="Q6230" s="89"/>
      <c r="R6230" s="89"/>
      <c r="S6230" s="89"/>
      <c r="T6230" s="89"/>
      <c r="U6230" s="89"/>
      <c r="V6230" s="89"/>
      <c r="W6230" s="89"/>
      <c r="X6230" s="89"/>
      <c r="Y6230" s="89"/>
      <c r="Z6230" s="89"/>
      <c r="AA6230" s="89"/>
      <c r="AB6230" s="89"/>
      <c r="AC6230" s="89"/>
      <c r="AD6230" s="89"/>
      <c r="AE6230" s="89"/>
    </row>
    <row r="6231" spans="5:31" ht="12.75">
      <c r="E6231" s="87"/>
      <c r="F6231" s="87"/>
      <c r="G6231" s="540"/>
      <c r="H6231" s="87"/>
      <c r="I6231" s="89"/>
      <c r="Q6231" s="89"/>
      <c r="R6231" s="89"/>
      <c r="S6231" s="89"/>
      <c r="T6231" s="89"/>
      <c r="U6231" s="89"/>
      <c r="V6231" s="89"/>
      <c r="W6231" s="89"/>
      <c r="X6231" s="89"/>
      <c r="Y6231" s="89"/>
      <c r="Z6231" s="89"/>
      <c r="AA6231" s="89"/>
      <c r="AB6231" s="89"/>
      <c r="AC6231" s="89"/>
      <c r="AD6231" s="89"/>
      <c r="AE6231" s="89"/>
    </row>
    <row r="6232" spans="5:31" ht="12.75">
      <c r="E6232" s="87"/>
      <c r="F6232" s="87"/>
      <c r="G6232" s="540"/>
      <c r="H6232" s="87"/>
      <c r="I6232" s="89"/>
      <c r="Q6232" s="89"/>
      <c r="R6232" s="89"/>
      <c r="S6232" s="89"/>
      <c r="T6232" s="89"/>
      <c r="U6232" s="89"/>
      <c r="V6232" s="89"/>
      <c r="W6232" s="89"/>
      <c r="X6232" s="89"/>
      <c r="Y6232" s="89"/>
      <c r="Z6232" s="89"/>
      <c r="AA6232" s="89"/>
      <c r="AB6232" s="89"/>
      <c r="AC6232" s="89"/>
      <c r="AD6232" s="89"/>
      <c r="AE6232" s="89"/>
    </row>
    <row r="6233" spans="5:31" ht="12.75">
      <c r="E6233" s="87"/>
      <c r="F6233" s="87"/>
      <c r="G6233" s="540"/>
      <c r="H6233" s="87"/>
      <c r="I6233" s="89"/>
      <c r="Q6233" s="89"/>
      <c r="R6233" s="89"/>
      <c r="S6233" s="89"/>
      <c r="T6233" s="89"/>
      <c r="U6233" s="89"/>
      <c r="V6233" s="89"/>
      <c r="W6233" s="89"/>
      <c r="X6233" s="89"/>
      <c r="Y6233" s="89"/>
      <c r="Z6233" s="89"/>
      <c r="AA6233" s="89"/>
      <c r="AB6233" s="89"/>
      <c r="AC6233" s="89"/>
      <c r="AD6233" s="89"/>
      <c r="AE6233" s="89"/>
    </row>
    <row r="6234" spans="5:31" ht="12.75">
      <c r="E6234" s="87"/>
      <c r="F6234" s="87"/>
      <c r="G6234" s="540"/>
      <c r="H6234" s="87"/>
      <c r="I6234" s="89"/>
      <c r="Q6234" s="89"/>
      <c r="R6234" s="89"/>
      <c r="S6234" s="89"/>
      <c r="T6234" s="89"/>
      <c r="U6234" s="89"/>
      <c r="V6234" s="89"/>
      <c r="W6234" s="89"/>
      <c r="X6234" s="89"/>
      <c r="Y6234" s="89"/>
      <c r="Z6234" s="89"/>
      <c r="AA6234" s="89"/>
      <c r="AB6234" s="89"/>
      <c r="AC6234" s="89"/>
      <c r="AD6234" s="89"/>
      <c r="AE6234" s="89"/>
    </row>
    <row r="6235" spans="5:31" ht="12.75">
      <c r="E6235" s="87"/>
      <c r="F6235" s="87"/>
      <c r="G6235" s="540"/>
      <c r="H6235" s="87"/>
      <c r="I6235" s="89"/>
      <c r="Q6235" s="89"/>
      <c r="R6235" s="89"/>
      <c r="S6235" s="89"/>
      <c r="T6235" s="89"/>
      <c r="U6235" s="89"/>
      <c r="V6235" s="89"/>
      <c r="W6235" s="89"/>
      <c r="X6235" s="89"/>
      <c r="Y6235" s="89"/>
      <c r="Z6235" s="89"/>
      <c r="AA6235" s="89"/>
      <c r="AB6235" s="89"/>
      <c r="AC6235" s="89"/>
      <c r="AD6235" s="89"/>
      <c r="AE6235" s="89"/>
    </row>
    <row r="6236" spans="5:31" ht="12.75">
      <c r="E6236" s="87"/>
      <c r="F6236" s="87"/>
      <c r="G6236" s="540"/>
      <c r="H6236" s="87"/>
      <c r="I6236" s="89"/>
      <c r="Q6236" s="89"/>
      <c r="R6236" s="89"/>
      <c r="S6236" s="89"/>
      <c r="T6236" s="89"/>
      <c r="U6236" s="89"/>
      <c r="V6236" s="89"/>
      <c r="W6236" s="89"/>
      <c r="X6236" s="89"/>
      <c r="Y6236" s="89"/>
      <c r="Z6236" s="89"/>
      <c r="AA6236" s="89"/>
      <c r="AB6236" s="89"/>
      <c r="AC6236" s="89"/>
      <c r="AD6236" s="89"/>
      <c r="AE6236" s="89"/>
    </row>
    <row r="6237" spans="5:31" ht="12.75">
      <c r="E6237" s="87"/>
      <c r="F6237" s="87"/>
      <c r="G6237" s="540"/>
      <c r="H6237" s="87"/>
      <c r="I6237" s="89"/>
      <c r="Q6237" s="89"/>
      <c r="R6237" s="89"/>
      <c r="S6237" s="89"/>
      <c r="T6237" s="89"/>
      <c r="U6237" s="89"/>
      <c r="V6237" s="89"/>
      <c r="W6237" s="89"/>
      <c r="X6237" s="89"/>
      <c r="Y6237" s="89"/>
      <c r="Z6237" s="89"/>
      <c r="AA6237" s="89"/>
      <c r="AB6237" s="89"/>
      <c r="AC6237" s="89"/>
      <c r="AD6237" s="89"/>
      <c r="AE6237" s="89"/>
    </row>
    <row r="6238" spans="5:31" ht="12.75">
      <c r="E6238" s="87"/>
      <c r="F6238" s="87"/>
      <c r="G6238" s="540"/>
      <c r="H6238" s="87"/>
      <c r="I6238" s="89"/>
      <c r="Q6238" s="89"/>
      <c r="R6238" s="89"/>
      <c r="S6238" s="89"/>
      <c r="T6238" s="89"/>
      <c r="U6238" s="89"/>
      <c r="V6238" s="89"/>
      <c r="W6238" s="89"/>
      <c r="X6238" s="89"/>
      <c r="Y6238" s="89"/>
      <c r="Z6238" s="89"/>
      <c r="AA6238" s="89"/>
      <c r="AB6238" s="89"/>
      <c r="AC6238" s="89"/>
      <c r="AD6238" s="89"/>
      <c r="AE6238" s="89"/>
    </row>
    <row r="6239" spans="5:31" ht="12.75">
      <c r="E6239" s="87"/>
      <c r="F6239" s="87"/>
      <c r="G6239" s="540"/>
      <c r="H6239" s="87"/>
      <c r="I6239" s="89"/>
      <c r="Q6239" s="89"/>
      <c r="R6239" s="89"/>
      <c r="S6239" s="89"/>
      <c r="T6239" s="89"/>
      <c r="U6239" s="89"/>
      <c r="V6239" s="89"/>
      <c r="W6239" s="89"/>
      <c r="X6239" s="89"/>
      <c r="Y6239" s="89"/>
      <c r="Z6239" s="89"/>
      <c r="AA6239" s="89"/>
      <c r="AB6239" s="89"/>
      <c r="AC6239" s="89"/>
      <c r="AD6239" s="89"/>
      <c r="AE6239" s="89"/>
    </row>
    <row r="6240" spans="5:31" ht="12.75">
      <c r="E6240" s="87"/>
      <c r="F6240" s="87"/>
      <c r="G6240" s="540"/>
      <c r="H6240" s="87"/>
      <c r="I6240" s="89"/>
      <c r="Q6240" s="89"/>
      <c r="R6240" s="89"/>
      <c r="S6240" s="89"/>
      <c r="T6240" s="89"/>
      <c r="U6240" s="89"/>
      <c r="V6240" s="89"/>
      <c r="W6240" s="89"/>
      <c r="X6240" s="89"/>
      <c r="Y6240" s="89"/>
      <c r="Z6240" s="89"/>
      <c r="AA6240" s="89"/>
      <c r="AB6240" s="89"/>
      <c r="AC6240" s="89"/>
      <c r="AD6240" s="89"/>
      <c r="AE6240" s="89"/>
    </row>
    <row r="6241" spans="5:31" ht="12.75">
      <c r="E6241" s="87"/>
      <c r="F6241" s="87"/>
      <c r="G6241" s="540"/>
      <c r="H6241" s="87"/>
      <c r="I6241" s="89"/>
      <c r="Q6241" s="89"/>
      <c r="R6241" s="89"/>
      <c r="S6241" s="89"/>
      <c r="T6241" s="89"/>
      <c r="U6241" s="89"/>
      <c r="V6241" s="89"/>
      <c r="W6241" s="89"/>
      <c r="X6241" s="89"/>
      <c r="Y6241" s="89"/>
      <c r="Z6241" s="89"/>
      <c r="AA6241" s="89"/>
      <c r="AB6241" s="89"/>
      <c r="AC6241" s="89"/>
      <c r="AD6241" s="89"/>
      <c r="AE6241" s="89"/>
    </row>
    <row r="6242" spans="5:31" ht="12.75">
      <c r="E6242" s="87"/>
      <c r="F6242" s="87"/>
      <c r="G6242" s="540"/>
      <c r="H6242" s="87"/>
      <c r="I6242" s="89"/>
      <c r="Q6242" s="89"/>
      <c r="R6242" s="89"/>
      <c r="S6242" s="89"/>
      <c r="T6242" s="89"/>
      <c r="U6242" s="89"/>
      <c r="V6242" s="89"/>
      <c r="W6242" s="89"/>
      <c r="X6242" s="89"/>
      <c r="Y6242" s="89"/>
      <c r="Z6242" s="89"/>
      <c r="AA6242" s="89"/>
      <c r="AB6242" s="89"/>
      <c r="AC6242" s="89"/>
      <c r="AD6242" s="89"/>
      <c r="AE6242" s="89"/>
    </row>
    <row r="6243" spans="5:31" ht="12.75">
      <c r="E6243" s="87"/>
      <c r="F6243" s="87"/>
      <c r="G6243" s="540"/>
      <c r="H6243" s="87"/>
      <c r="I6243" s="89"/>
      <c r="Q6243" s="89"/>
      <c r="R6243" s="89"/>
      <c r="S6243" s="89"/>
      <c r="T6243" s="89"/>
      <c r="U6243" s="89"/>
      <c r="V6243" s="89"/>
      <c r="W6243" s="89"/>
      <c r="X6243" s="89"/>
      <c r="Y6243" s="89"/>
      <c r="Z6243" s="89"/>
      <c r="AA6243" s="89"/>
      <c r="AB6243" s="89"/>
      <c r="AC6243" s="89"/>
      <c r="AD6243" s="89"/>
      <c r="AE6243" s="89"/>
    </row>
    <row r="6244" spans="5:31" ht="12.75">
      <c r="E6244" s="87"/>
      <c r="F6244" s="87"/>
      <c r="G6244" s="540"/>
      <c r="H6244" s="87"/>
      <c r="I6244" s="89"/>
      <c r="Q6244" s="89"/>
      <c r="R6244" s="89"/>
      <c r="S6244" s="89"/>
      <c r="T6244" s="89"/>
      <c r="U6244" s="89"/>
      <c r="V6244" s="89"/>
      <c r="W6244" s="89"/>
      <c r="X6244" s="89"/>
      <c r="Y6244" s="89"/>
      <c r="Z6244" s="89"/>
      <c r="AA6244" s="89"/>
      <c r="AB6244" s="89"/>
      <c r="AC6244" s="89"/>
      <c r="AD6244" s="89"/>
      <c r="AE6244" s="89"/>
    </row>
    <row r="6245" spans="5:31" ht="12.75">
      <c r="E6245" s="87"/>
      <c r="F6245" s="87"/>
      <c r="G6245" s="540"/>
      <c r="H6245" s="87"/>
      <c r="I6245" s="89"/>
      <c r="Q6245" s="89"/>
      <c r="R6245" s="89"/>
      <c r="S6245" s="89"/>
      <c r="T6245" s="89"/>
      <c r="U6245" s="89"/>
      <c r="V6245" s="89"/>
      <c r="W6245" s="89"/>
      <c r="X6245" s="89"/>
      <c r="Y6245" s="89"/>
      <c r="Z6245" s="89"/>
      <c r="AA6245" s="89"/>
      <c r="AB6245" s="89"/>
      <c r="AC6245" s="89"/>
      <c r="AD6245" s="89"/>
      <c r="AE6245" s="89"/>
    </row>
    <row r="6246" spans="5:31" ht="12.75">
      <c r="E6246" s="87"/>
      <c r="F6246" s="87"/>
      <c r="G6246" s="540"/>
      <c r="H6246" s="87"/>
      <c r="I6246" s="89"/>
      <c r="Q6246" s="89"/>
      <c r="R6246" s="89"/>
      <c r="S6246" s="89"/>
      <c r="T6246" s="89"/>
      <c r="U6246" s="89"/>
      <c r="V6246" s="89"/>
      <c r="W6246" s="89"/>
      <c r="X6246" s="89"/>
      <c r="Y6246" s="89"/>
      <c r="Z6246" s="89"/>
      <c r="AA6246" s="89"/>
      <c r="AB6246" s="89"/>
      <c r="AC6246" s="89"/>
      <c r="AD6246" s="89"/>
      <c r="AE6246" s="89"/>
    </row>
    <row r="6247" spans="5:31" ht="12.75">
      <c r="E6247" s="87"/>
      <c r="F6247" s="87"/>
      <c r="G6247" s="540"/>
      <c r="H6247" s="87"/>
      <c r="I6247" s="89"/>
      <c r="Q6247" s="89"/>
      <c r="R6247" s="89"/>
      <c r="S6247" s="89"/>
      <c r="T6247" s="89"/>
      <c r="U6247" s="89"/>
      <c r="V6247" s="89"/>
      <c r="W6247" s="89"/>
      <c r="X6247" s="89"/>
      <c r="Y6247" s="89"/>
      <c r="Z6247" s="89"/>
      <c r="AA6247" s="89"/>
      <c r="AB6247" s="89"/>
      <c r="AC6247" s="89"/>
      <c r="AD6247" s="89"/>
      <c r="AE6247" s="89"/>
    </row>
    <row r="6248" spans="5:31" ht="12.75">
      <c r="E6248" s="87"/>
      <c r="F6248" s="87"/>
      <c r="G6248" s="540"/>
      <c r="H6248" s="87"/>
      <c r="I6248" s="89"/>
      <c r="Q6248" s="89"/>
      <c r="R6248" s="89"/>
      <c r="S6248" s="89"/>
      <c r="T6248" s="89"/>
      <c r="U6248" s="89"/>
      <c r="V6248" s="89"/>
      <c r="W6248" s="89"/>
      <c r="X6248" s="89"/>
      <c r="Y6248" s="89"/>
      <c r="Z6248" s="89"/>
      <c r="AA6248" s="89"/>
      <c r="AB6248" s="89"/>
      <c r="AC6248" s="89"/>
      <c r="AD6248" s="89"/>
      <c r="AE6248" s="89"/>
    </row>
    <row r="6249" spans="5:31" ht="12.75">
      <c r="E6249" s="87"/>
      <c r="F6249" s="87"/>
      <c r="G6249" s="540"/>
      <c r="H6249" s="87"/>
      <c r="I6249" s="89"/>
      <c r="Q6249" s="89"/>
      <c r="R6249" s="89"/>
      <c r="S6249" s="89"/>
      <c r="T6249" s="89"/>
      <c r="U6249" s="89"/>
      <c r="V6249" s="89"/>
      <c r="W6249" s="89"/>
      <c r="X6249" s="89"/>
      <c r="Y6249" s="89"/>
      <c r="Z6249" s="89"/>
      <c r="AA6249" s="89"/>
      <c r="AB6249" s="89"/>
      <c r="AC6249" s="89"/>
      <c r="AD6249" s="89"/>
      <c r="AE6249" s="89"/>
    </row>
    <row r="6250" spans="5:31" ht="12.75">
      <c r="E6250" s="87"/>
      <c r="F6250" s="87"/>
      <c r="G6250" s="540"/>
      <c r="H6250" s="87"/>
      <c r="I6250" s="89"/>
      <c r="Q6250" s="89"/>
      <c r="R6250" s="89"/>
      <c r="S6250" s="89"/>
      <c r="T6250" s="89"/>
      <c r="U6250" s="89"/>
      <c r="V6250" s="89"/>
      <c r="W6250" s="89"/>
      <c r="X6250" s="89"/>
      <c r="Y6250" s="89"/>
      <c r="Z6250" s="89"/>
      <c r="AA6250" s="89"/>
      <c r="AB6250" s="89"/>
      <c r="AC6250" s="89"/>
      <c r="AD6250" s="89"/>
      <c r="AE6250" s="89"/>
    </row>
    <row r="6251" spans="5:31" ht="12.75">
      <c r="E6251" s="87"/>
      <c r="F6251" s="87"/>
      <c r="G6251" s="540"/>
      <c r="H6251" s="87"/>
      <c r="I6251" s="89"/>
      <c r="Q6251" s="89"/>
      <c r="R6251" s="89"/>
      <c r="S6251" s="89"/>
      <c r="T6251" s="89"/>
      <c r="U6251" s="89"/>
      <c r="V6251" s="89"/>
      <c r="W6251" s="89"/>
      <c r="X6251" s="89"/>
      <c r="Y6251" s="89"/>
      <c r="Z6251" s="89"/>
      <c r="AA6251" s="89"/>
      <c r="AB6251" s="89"/>
      <c r="AC6251" s="89"/>
      <c r="AD6251" s="89"/>
      <c r="AE6251" s="89"/>
    </row>
    <row r="6252" spans="5:31" ht="12.75">
      <c r="E6252" s="87"/>
      <c r="F6252" s="87"/>
      <c r="G6252" s="540"/>
      <c r="H6252" s="87"/>
      <c r="I6252" s="89"/>
      <c r="Q6252" s="89"/>
      <c r="R6252" s="89"/>
      <c r="S6252" s="89"/>
      <c r="T6252" s="89"/>
      <c r="U6252" s="89"/>
      <c r="V6252" s="89"/>
      <c r="W6252" s="89"/>
      <c r="X6252" s="89"/>
      <c r="Y6252" s="89"/>
      <c r="Z6252" s="89"/>
      <c r="AA6252" s="89"/>
      <c r="AB6252" s="89"/>
      <c r="AC6252" s="89"/>
      <c r="AD6252" s="89"/>
      <c r="AE6252" s="89"/>
    </row>
    <row r="6253" spans="5:31" ht="12.75">
      <c r="E6253" s="87"/>
      <c r="F6253" s="87"/>
      <c r="G6253" s="540"/>
      <c r="H6253" s="87"/>
      <c r="I6253" s="89"/>
      <c r="Q6253" s="89"/>
      <c r="R6253" s="89"/>
      <c r="S6253" s="89"/>
      <c r="T6253" s="89"/>
      <c r="U6253" s="89"/>
      <c r="V6253" s="89"/>
      <c r="W6253" s="89"/>
      <c r="X6253" s="89"/>
      <c r="Y6253" s="89"/>
      <c r="Z6253" s="89"/>
      <c r="AA6253" s="89"/>
      <c r="AB6253" s="89"/>
      <c r="AC6253" s="89"/>
      <c r="AD6253" s="89"/>
      <c r="AE6253" s="89"/>
    </row>
    <row r="6254" spans="5:31" ht="12.75">
      <c r="E6254" s="87"/>
      <c r="F6254" s="87"/>
      <c r="G6254" s="540"/>
      <c r="H6254" s="87"/>
      <c r="I6254" s="89"/>
      <c r="Q6254" s="89"/>
      <c r="R6254" s="89"/>
      <c r="S6254" s="89"/>
      <c r="T6254" s="89"/>
      <c r="U6254" s="89"/>
      <c r="V6254" s="89"/>
      <c r="W6254" s="89"/>
      <c r="X6254" s="89"/>
      <c r="Y6254" s="89"/>
      <c r="Z6254" s="89"/>
      <c r="AA6254" s="89"/>
      <c r="AB6254" s="89"/>
      <c r="AC6254" s="89"/>
      <c r="AD6254" s="89"/>
      <c r="AE6254" s="89"/>
    </row>
    <row r="6255" spans="5:31" ht="12.75">
      <c r="E6255" s="87"/>
      <c r="F6255" s="87"/>
      <c r="G6255" s="540"/>
      <c r="H6255" s="87"/>
      <c r="I6255" s="89"/>
      <c r="Q6255" s="89"/>
      <c r="R6255" s="89"/>
      <c r="S6255" s="89"/>
      <c r="T6255" s="89"/>
      <c r="U6255" s="89"/>
      <c r="V6255" s="89"/>
      <c r="W6255" s="89"/>
      <c r="X6255" s="89"/>
      <c r="Y6255" s="89"/>
      <c r="Z6255" s="89"/>
      <c r="AA6255" s="89"/>
      <c r="AB6255" s="89"/>
      <c r="AC6255" s="89"/>
      <c r="AD6255" s="89"/>
      <c r="AE6255" s="89"/>
    </row>
    <row r="6256" spans="5:31" ht="12.75">
      <c r="E6256" s="87"/>
      <c r="F6256" s="87"/>
      <c r="G6256" s="540"/>
      <c r="H6256" s="87"/>
      <c r="I6256" s="89"/>
      <c r="Q6256" s="89"/>
      <c r="R6256" s="89"/>
      <c r="S6256" s="89"/>
      <c r="T6256" s="89"/>
      <c r="U6256" s="89"/>
      <c r="V6256" s="89"/>
      <c r="W6256" s="89"/>
      <c r="X6256" s="89"/>
      <c r="Y6256" s="89"/>
      <c r="Z6256" s="89"/>
      <c r="AA6256" s="89"/>
      <c r="AB6256" s="89"/>
      <c r="AC6256" s="89"/>
      <c r="AD6256" s="89"/>
      <c r="AE6256" s="89"/>
    </row>
    <row r="6257" spans="5:31" ht="12.75">
      <c r="E6257" s="87"/>
      <c r="F6257" s="87"/>
      <c r="G6257" s="540"/>
      <c r="H6257" s="87"/>
      <c r="I6257" s="89"/>
      <c r="Q6257" s="89"/>
      <c r="R6257" s="89"/>
      <c r="S6257" s="89"/>
      <c r="T6257" s="89"/>
      <c r="U6257" s="89"/>
      <c r="V6257" s="89"/>
      <c r="W6257" s="89"/>
      <c r="X6257" s="89"/>
      <c r="Y6257" s="89"/>
      <c r="Z6257" s="89"/>
      <c r="AA6257" s="89"/>
      <c r="AB6257" s="89"/>
      <c r="AC6257" s="89"/>
      <c r="AD6257" s="89"/>
      <c r="AE6257" s="89"/>
    </row>
    <row r="6258" spans="5:31" ht="12.75">
      <c r="E6258" s="87"/>
      <c r="F6258" s="87"/>
      <c r="G6258" s="540"/>
      <c r="H6258" s="87"/>
      <c r="I6258" s="89"/>
      <c r="Q6258" s="89"/>
      <c r="R6258" s="89"/>
      <c r="S6258" s="89"/>
      <c r="T6258" s="89"/>
      <c r="U6258" s="89"/>
      <c r="V6258" s="89"/>
      <c r="W6258" s="89"/>
      <c r="X6258" s="89"/>
      <c r="Y6258" s="89"/>
      <c r="Z6258" s="89"/>
      <c r="AA6258" s="89"/>
      <c r="AB6258" s="89"/>
      <c r="AC6258" s="89"/>
      <c r="AD6258" s="89"/>
      <c r="AE6258" s="89"/>
    </row>
    <row r="6259" spans="5:31" ht="12.75">
      <c r="E6259" s="87"/>
      <c r="F6259" s="87"/>
      <c r="G6259" s="540"/>
      <c r="H6259" s="87"/>
      <c r="I6259" s="89"/>
      <c r="Q6259" s="89"/>
      <c r="R6259" s="89"/>
      <c r="S6259" s="89"/>
      <c r="T6259" s="89"/>
      <c r="U6259" s="89"/>
      <c r="V6259" s="89"/>
      <c r="W6259" s="89"/>
      <c r="X6259" s="89"/>
      <c r="Y6259" s="89"/>
      <c r="Z6259" s="89"/>
      <c r="AA6259" s="89"/>
      <c r="AB6259" s="89"/>
      <c r="AC6259" s="89"/>
      <c r="AD6259" s="89"/>
      <c r="AE6259" s="89"/>
    </row>
    <row r="6260" spans="5:31" ht="12.75">
      <c r="E6260" s="87"/>
      <c r="F6260" s="87"/>
      <c r="G6260" s="540"/>
      <c r="H6260" s="87"/>
      <c r="I6260" s="89"/>
      <c r="Q6260" s="89"/>
      <c r="R6260" s="89"/>
      <c r="S6260" s="89"/>
      <c r="T6260" s="89"/>
      <c r="U6260" s="89"/>
      <c r="V6260" s="89"/>
      <c r="W6260" s="89"/>
      <c r="X6260" s="89"/>
      <c r="Y6260" s="89"/>
      <c r="Z6260" s="89"/>
      <c r="AA6260" s="89"/>
      <c r="AB6260" s="89"/>
      <c r="AC6260" s="89"/>
      <c r="AD6260" s="89"/>
      <c r="AE6260" s="89"/>
    </row>
    <row r="6261" spans="5:31" ht="12.75">
      <c r="E6261" s="87"/>
      <c r="F6261" s="87"/>
      <c r="G6261" s="540"/>
      <c r="H6261" s="87"/>
      <c r="I6261" s="89"/>
      <c r="Q6261" s="89"/>
      <c r="R6261" s="89"/>
      <c r="S6261" s="89"/>
      <c r="T6261" s="89"/>
      <c r="U6261" s="89"/>
      <c r="V6261" s="89"/>
      <c r="W6261" s="89"/>
      <c r="X6261" s="89"/>
      <c r="Y6261" s="89"/>
      <c r="Z6261" s="89"/>
      <c r="AA6261" s="89"/>
      <c r="AB6261" s="89"/>
      <c r="AC6261" s="89"/>
      <c r="AD6261" s="89"/>
      <c r="AE6261" s="89"/>
    </row>
    <row r="6262" spans="5:31" ht="12.75">
      <c r="E6262" s="87"/>
      <c r="F6262" s="87"/>
      <c r="G6262" s="540"/>
      <c r="H6262" s="87"/>
      <c r="I6262" s="89"/>
      <c r="Q6262" s="89"/>
      <c r="R6262" s="89"/>
      <c r="S6262" s="89"/>
      <c r="T6262" s="89"/>
      <c r="U6262" s="89"/>
      <c r="V6262" s="89"/>
      <c r="W6262" s="89"/>
      <c r="X6262" s="89"/>
      <c r="Y6262" s="89"/>
      <c r="Z6262" s="89"/>
      <c r="AA6262" s="89"/>
      <c r="AB6262" s="89"/>
      <c r="AC6262" s="89"/>
      <c r="AD6262" s="89"/>
      <c r="AE6262" s="89"/>
    </row>
    <row r="6263" spans="5:31" ht="12.75">
      <c r="E6263" s="87"/>
      <c r="F6263" s="87"/>
      <c r="G6263" s="540"/>
      <c r="H6263" s="87"/>
      <c r="I6263" s="89"/>
      <c r="Q6263" s="89"/>
      <c r="R6263" s="89"/>
      <c r="S6263" s="89"/>
      <c r="T6263" s="89"/>
      <c r="U6263" s="89"/>
      <c r="V6263" s="89"/>
      <c r="W6263" s="89"/>
      <c r="X6263" s="89"/>
      <c r="Y6263" s="89"/>
      <c r="Z6263" s="89"/>
      <c r="AA6263" s="89"/>
      <c r="AB6263" s="89"/>
      <c r="AC6263" s="89"/>
      <c r="AD6263" s="89"/>
      <c r="AE6263" s="89"/>
    </row>
    <row r="6264" spans="5:31" ht="12.75">
      <c r="E6264" s="87"/>
      <c r="F6264" s="87"/>
      <c r="G6264" s="540"/>
      <c r="H6264" s="87"/>
      <c r="I6264" s="89"/>
      <c r="Q6264" s="89"/>
      <c r="R6264" s="89"/>
      <c r="S6264" s="89"/>
      <c r="T6264" s="89"/>
      <c r="U6264" s="89"/>
      <c r="V6264" s="89"/>
      <c r="W6264" s="89"/>
      <c r="X6264" s="89"/>
      <c r="Y6264" s="89"/>
      <c r="Z6264" s="89"/>
      <c r="AA6264" s="89"/>
      <c r="AB6264" s="89"/>
      <c r="AC6264" s="89"/>
      <c r="AD6264" s="89"/>
      <c r="AE6264" s="89"/>
    </row>
    <row r="6265" spans="5:31" ht="12.75">
      <c r="E6265" s="87"/>
      <c r="F6265" s="87"/>
      <c r="G6265" s="540"/>
      <c r="H6265" s="87"/>
      <c r="I6265" s="89"/>
      <c r="Q6265" s="89"/>
      <c r="R6265" s="89"/>
      <c r="S6265" s="89"/>
      <c r="T6265" s="89"/>
      <c r="U6265" s="89"/>
      <c r="V6265" s="89"/>
      <c r="W6265" s="89"/>
      <c r="X6265" s="89"/>
      <c r="Y6265" s="89"/>
      <c r="Z6265" s="89"/>
      <c r="AA6265" s="89"/>
      <c r="AB6265" s="89"/>
      <c r="AC6265" s="89"/>
      <c r="AD6265" s="89"/>
      <c r="AE6265" s="89"/>
    </row>
    <row r="6266" spans="5:31" ht="12.75">
      <c r="E6266" s="87"/>
      <c r="F6266" s="87"/>
      <c r="G6266" s="540"/>
      <c r="H6266" s="87"/>
      <c r="I6266" s="89"/>
      <c r="Q6266" s="89"/>
      <c r="R6266" s="89"/>
      <c r="S6266" s="89"/>
      <c r="T6266" s="89"/>
      <c r="U6266" s="89"/>
      <c r="V6266" s="89"/>
      <c r="W6266" s="89"/>
      <c r="X6266" s="89"/>
      <c r="Y6266" s="89"/>
      <c r="Z6266" s="89"/>
      <c r="AA6266" s="89"/>
      <c r="AB6266" s="89"/>
      <c r="AC6266" s="89"/>
      <c r="AD6266" s="89"/>
      <c r="AE6266" s="89"/>
    </row>
    <row r="6267" spans="5:31" ht="12.75">
      <c r="E6267" s="87"/>
      <c r="F6267" s="87"/>
      <c r="G6267" s="540"/>
      <c r="H6267" s="87"/>
      <c r="I6267" s="89"/>
      <c r="Q6267" s="89"/>
      <c r="R6267" s="89"/>
      <c r="S6267" s="89"/>
      <c r="T6267" s="89"/>
      <c r="U6267" s="89"/>
      <c r="V6267" s="89"/>
      <c r="W6267" s="89"/>
      <c r="X6267" s="89"/>
      <c r="Y6267" s="89"/>
      <c r="Z6267" s="89"/>
      <c r="AA6267" s="89"/>
      <c r="AB6267" s="89"/>
      <c r="AC6267" s="89"/>
      <c r="AD6267" s="89"/>
      <c r="AE6267" s="89"/>
    </row>
    <row r="6268" spans="5:31" ht="12.75">
      <c r="E6268" s="87"/>
      <c r="F6268" s="87"/>
      <c r="G6268" s="540"/>
      <c r="H6268" s="87"/>
      <c r="I6268" s="89"/>
      <c r="Q6268" s="89"/>
      <c r="R6268" s="89"/>
      <c r="S6268" s="89"/>
      <c r="T6268" s="89"/>
      <c r="U6268" s="89"/>
      <c r="V6268" s="89"/>
      <c r="W6268" s="89"/>
      <c r="X6268" s="89"/>
      <c r="Y6268" s="89"/>
      <c r="Z6268" s="89"/>
      <c r="AA6268" s="89"/>
      <c r="AB6268" s="89"/>
      <c r="AC6268" s="89"/>
      <c r="AD6268" s="89"/>
      <c r="AE6268" s="89"/>
    </row>
    <row r="6269" spans="5:31" ht="12.75">
      <c r="E6269" s="87"/>
      <c r="F6269" s="87"/>
      <c r="G6269" s="540"/>
      <c r="H6269" s="87"/>
      <c r="I6269" s="89"/>
      <c r="Q6269" s="89"/>
      <c r="R6269" s="89"/>
      <c r="S6269" s="89"/>
      <c r="T6269" s="89"/>
      <c r="U6269" s="89"/>
      <c r="V6269" s="89"/>
      <c r="W6269" s="89"/>
      <c r="X6269" s="89"/>
      <c r="Y6269" s="89"/>
      <c r="Z6269" s="89"/>
      <c r="AA6269" s="89"/>
      <c r="AB6269" s="89"/>
      <c r="AC6269" s="89"/>
      <c r="AD6269" s="89"/>
      <c r="AE6269" s="89"/>
    </row>
    <row r="6270" spans="5:31" ht="12.75">
      <c r="E6270" s="87"/>
      <c r="F6270" s="87"/>
      <c r="G6270" s="540"/>
      <c r="H6270" s="87"/>
      <c r="I6270" s="89"/>
      <c r="Q6270" s="89"/>
      <c r="R6270" s="89"/>
      <c r="S6270" s="89"/>
      <c r="T6270" s="89"/>
      <c r="U6270" s="89"/>
      <c r="V6270" s="89"/>
      <c r="W6270" s="89"/>
      <c r="X6270" s="89"/>
      <c r="Y6270" s="89"/>
      <c r="Z6270" s="89"/>
      <c r="AA6270" s="89"/>
      <c r="AB6270" s="89"/>
      <c r="AC6270" s="89"/>
      <c r="AD6270" s="89"/>
      <c r="AE6270" s="89"/>
    </row>
    <row r="6271" spans="5:31" ht="12.75">
      <c r="E6271" s="87"/>
      <c r="F6271" s="87"/>
      <c r="G6271" s="540"/>
      <c r="H6271" s="87"/>
      <c r="I6271" s="89"/>
      <c r="Q6271" s="89"/>
      <c r="R6271" s="89"/>
      <c r="S6271" s="89"/>
      <c r="T6271" s="89"/>
      <c r="U6271" s="89"/>
      <c r="V6271" s="89"/>
      <c r="W6271" s="89"/>
      <c r="X6271" s="89"/>
      <c r="Y6271" s="89"/>
      <c r="Z6271" s="89"/>
      <c r="AA6271" s="89"/>
      <c r="AB6271" s="89"/>
      <c r="AC6271" s="89"/>
      <c r="AD6271" s="89"/>
      <c r="AE6271" s="89"/>
    </row>
    <row r="6272" spans="5:31" ht="12.75">
      <c r="E6272" s="87"/>
      <c r="F6272" s="87"/>
      <c r="G6272" s="540"/>
      <c r="H6272" s="87"/>
      <c r="I6272" s="89"/>
      <c r="Q6272" s="89"/>
      <c r="R6272" s="89"/>
      <c r="S6272" s="89"/>
      <c r="T6272" s="89"/>
      <c r="U6272" s="89"/>
      <c r="V6272" s="89"/>
      <c r="W6272" s="89"/>
      <c r="X6272" s="89"/>
      <c r="Y6272" s="89"/>
      <c r="Z6272" s="89"/>
      <c r="AA6272" s="89"/>
      <c r="AB6272" s="89"/>
      <c r="AC6272" s="89"/>
      <c r="AD6272" s="89"/>
      <c r="AE6272" s="89"/>
    </row>
    <row r="6273" spans="5:31" ht="12.75">
      <c r="E6273" s="87"/>
      <c r="F6273" s="87"/>
      <c r="G6273" s="540"/>
      <c r="H6273" s="87"/>
      <c r="I6273" s="89"/>
      <c r="Q6273" s="89"/>
      <c r="R6273" s="89"/>
      <c r="S6273" s="89"/>
      <c r="T6273" s="89"/>
      <c r="U6273" s="89"/>
      <c r="V6273" s="89"/>
      <c r="W6273" s="89"/>
      <c r="X6273" s="89"/>
      <c r="Y6273" s="89"/>
      <c r="Z6273" s="89"/>
      <c r="AA6273" s="89"/>
      <c r="AB6273" s="89"/>
      <c r="AC6273" s="89"/>
      <c r="AD6273" s="89"/>
      <c r="AE6273" s="89"/>
    </row>
    <row r="6274" spans="5:31" ht="12.75">
      <c r="E6274" s="87"/>
      <c r="F6274" s="87"/>
      <c r="G6274" s="540"/>
      <c r="H6274" s="87"/>
      <c r="I6274" s="89"/>
      <c r="Q6274" s="89"/>
      <c r="R6274" s="89"/>
      <c r="S6274" s="89"/>
      <c r="T6274" s="89"/>
      <c r="U6274" s="89"/>
      <c r="V6274" s="89"/>
      <c r="W6274" s="89"/>
      <c r="X6274" s="89"/>
      <c r="Y6274" s="89"/>
      <c r="Z6274" s="89"/>
      <c r="AA6274" s="89"/>
      <c r="AB6274" s="89"/>
      <c r="AC6274" s="89"/>
      <c r="AD6274" s="89"/>
      <c r="AE6274" s="89"/>
    </row>
    <row r="6275" spans="5:31" ht="12.75">
      <c r="E6275" s="87"/>
      <c r="F6275" s="87"/>
      <c r="G6275" s="540"/>
      <c r="H6275" s="87"/>
      <c r="I6275" s="89"/>
      <c r="Q6275" s="89"/>
      <c r="R6275" s="89"/>
      <c r="S6275" s="89"/>
      <c r="T6275" s="89"/>
      <c r="U6275" s="89"/>
      <c r="V6275" s="89"/>
      <c r="W6275" s="89"/>
      <c r="X6275" s="89"/>
      <c r="Y6275" s="89"/>
      <c r="Z6275" s="89"/>
      <c r="AA6275" s="89"/>
      <c r="AB6275" s="89"/>
      <c r="AC6275" s="89"/>
      <c r="AD6275" s="89"/>
      <c r="AE6275" s="89"/>
    </row>
    <row r="6276" spans="5:31" ht="12.75">
      <c r="E6276" s="87"/>
      <c r="F6276" s="87"/>
      <c r="G6276" s="540"/>
      <c r="H6276" s="87"/>
      <c r="I6276" s="89"/>
      <c r="Q6276" s="89"/>
      <c r="R6276" s="89"/>
      <c r="S6276" s="89"/>
      <c r="T6276" s="89"/>
      <c r="U6276" s="89"/>
      <c r="V6276" s="89"/>
      <c r="W6276" s="89"/>
      <c r="X6276" s="89"/>
      <c r="Y6276" s="89"/>
      <c r="Z6276" s="89"/>
      <c r="AA6276" s="89"/>
      <c r="AB6276" s="89"/>
      <c r="AC6276" s="89"/>
      <c r="AD6276" s="89"/>
      <c r="AE6276" s="89"/>
    </row>
    <row r="6277" spans="5:31" ht="12.75">
      <c r="E6277" s="87"/>
      <c r="F6277" s="87"/>
      <c r="G6277" s="540"/>
      <c r="H6277" s="87"/>
      <c r="I6277" s="89"/>
      <c r="Q6277" s="89"/>
      <c r="R6277" s="89"/>
      <c r="S6277" s="89"/>
      <c r="T6277" s="89"/>
      <c r="U6277" s="89"/>
      <c r="V6277" s="89"/>
      <c r="W6277" s="89"/>
      <c r="X6277" s="89"/>
      <c r="Y6277" s="89"/>
      <c r="Z6277" s="89"/>
      <c r="AA6277" s="89"/>
      <c r="AB6277" s="89"/>
      <c r="AC6277" s="89"/>
      <c r="AD6277" s="89"/>
      <c r="AE6277" s="89"/>
    </row>
    <row r="6278" spans="5:31" ht="12.75">
      <c r="E6278" s="87"/>
      <c r="F6278" s="87"/>
      <c r="G6278" s="540"/>
      <c r="H6278" s="87"/>
      <c r="I6278" s="89"/>
      <c r="Q6278" s="89"/>
      <c r="R6278" s="89"/>
      <c r="S6278" s="89"/>
      <c r="T6278" s="89"/>
      <c r="U6278" s="89"/>
      <c r="V6278" s="89"/>
      <c r="W6278" s="89"/>
      <c r="X6278" s="89"/>
      <c r="Y6278" s="89"/>
      <c r="Z6278" s="89"/>
      <c r="AA6278" s="89"/>
      <c r="AB6278" s="89"/>
      <c r="AC6278" s="89"/>
      <c r="AD6278" s="89"/>
      <c r="AE6278" s="89"/>
    </row>
    <row r="6279" spans="5:31" ht="12.75">
      <c r="E6279" s="87"/>
      <c r="F6279" s="87"/>
      <c r="G6279" s="540"/>
      <c r="H6279" s="87"/>
      <c r="I6279" s="89"/>
      <c r="Q6279" s="89"/>
      <c r="R6279" s="89"/>
      <c r="S6279" s="89"/>
      <c r="T6279" s="89"/>
      <c r="U6279" s="89"/>
      <c r="V6279" s="89"/>
      <c r="W6279" s="89"/>
      <c r="X6279" s="89"/>
      <c r="Y6279" s="89"/>
      <c r="Z6279" s="89"/>
      <c r="AA6279" s="89"/>
      <c r="AB6279" s="89"/>
      <c r="AC6279" s="89"/>
      <c r="AD6279" s="89"/>
      <c r="AE6279" s="89"/>
    </row>
    <row r="6280" spans="5:31" ht="12.75">
      <c r="E6280" s="87"/>
      <c r="F6280" s="87"/>
      <c r="G6280" s="540"/>
      <c r="H6280" s="87"/>
      <c r="I6280" s="89"/>
      <c r="Q6280" s="89"/>
      <c r="R6280" s="89"/>
      <c r="S6280" s="89"/>
      <c r="T6280" s="89"/>
      <c r="U6280" s="89"/>
      <c r="V6280" s="89"/>
      <c r="W6280" s="89"/>
      <c r="X6280" s="89"/>
      <c r="Y6280" s="89"/>
      <c r="Z6280" s="89"/>
      <c r="AA6280" s="89"/>
      <c r="AB6280" s="89"/>
      <c r="AC6280" s="89"/>
      <c r="AD6280" s="89"/>
      <c r="AE6280" s="89"/>
    </row>
    <row r="6281" spans="5:31" ht="12.75">
      <c r="E6281" s="87"/>
      <c r="F6281" s="87"/>
      <c r="G6281" s="540"/>
      <c r="H6281" s="87"/>
      <c r="I6281" s="89"/>
      <c r="Q6281" s="89"/>
      <c r="R6281" s="89"/>
      <c r="S6281" s="89"/>
      <c r="T6281" s="89"/>
      <c r="U6281" s="89"/>
      <c r="V6281" s="89"/>
      <c r="W6281" s="89"/>
      <c r="X6281" s="89"/>
      <c r="Y6281" s="89"/>
      <c r="Z6281" s="89"/>
      <c r="AA6281" s="89"/>
      <c r="AB6281" s="89"/>
      <c r="AC6281" s="89"/>
      <c r="AD6281" s="89"/>
      <c r="AE6281" s="89"/>
    </row>
    <row r="6282" spans="5:31" ht="12.75">
      <c r="E6282" s="87"/>
      <c r="F6282" s="87"/>
      <c r="G6282" s="540"/>
      <c r="H6282" s="87"/>
      <c r="I6282" s="89"/>
      <c r="Q6282" s="89"/>
      <c r="R6282" s="89"/>
      <c r="S6282" s="89"/>
      <c r="T6282" s="89"/>
      <c r="U6282" s="89"/>
      <c r="V6282" s="89"/>
      <c r="W6282" s="89"/>
      <c r="X6282" s="89"/>
      <c r="Y6282" s="89"/>
      <c r="Z6282" s="89"/>
      <c r="AA6282" s="89"/>
      <c r="AB6282" s="89"/>
      <c r="AC6282" s="89"/>
      <c r="AD6282" s="89"/>
      <c r="AE6282" s="89"/>
    </row>
    <row r="6283" spans="5:31" ht="12.75">
      <c r="E6283" s="87"/>
      <c r="F6283" s="87"/>
      <c r="G6283" s="540"/>
      <c r="H6283" s="87"/>
      <c r="I6283" s="89"/>
      <c r="Q6283" s="89"/>
      <c r="R6283" s="89"/>
      <c r="S6283" s="89"/>
      <c r="T6283" s="89"/>
      <c r="U6283" s="89"/>
      <c r="V6283" s="89"/>
      <c r="W6283" s="89"/>
      <c r="X6283" s="89"/>
      <c r="Y6283" s="89"/>
      <c r="Z6283" s="89"/>
      <c r="AA6283" s="89"/>
      <c r="AB6283" s="89"/>
      <c r="AC6283" s="89"/>
      <c r="AD6283" s="89"/>
      <c r="AE6283" s="89"/>
    </row>
    <row r="6284" spans="5:31" ht="12.75">
      <c r="E6284" s="87"/>
      <c r="F6284" s="87"/>
      <c r="G6284" s="540"/>
      <c r="H6284" s="87"/>
      <c r="I6284" s="89"/>
      <c r="Q6284" s="89"/>
      <c r="R6284" s="89"/>
      <c r="S6284" s="89"/>
      <c r="T6284" s="89"/>
      <c r="U6284" s="89"/>
      <c r="V6284" s="89"/>
      <c r="W6284" s="89"/>
      <c r="X6284" s="89"/>
      <c r="Y6284" s="89"/>
      <c r="Z6284" s="89"/>
      <c r="AA6284" s="89"/>
      <c r="AB6284" s="89"/>
      <c r="AC6284" s="89"/>
      <c r="AD6284" s="89"/>
      <c r="AE6284" s="89"/>
    </row>
    <row r="6285" spans="5:31" ht="12.75">
      <c r="E6285" s="87"/>
      <c r="F6285" s="87"/>
      <c r="G6285" s="540"/>
      <c r="H6285" s="87"/>
      <c r="I6285" s="89"/>
      <c r="Q6285" s="89"/>
      <c r="R6285" s="89"/>
      <c r="S6285" s="89"/>
      <c r="T6285" s="89"/>
      <c r="U6285" s="89"/>
      <c r="V6285" s="89"/>
      <c r="W6285" s="89"/>
      <c r="X6285" s="89"/>
      <c r="Y6285" s="89"/>
      <c r="Z6285" s="89"/>
      <c r="AA6285" s="89"/>
      <c r="AB6285" s="89"/>
      <c r="AC6285" s="89"/>
      <c r="AD6285" s="89"/>
      <c r="AE6285" s="89"/>
    </row>
    <row r="6286" spans="5:31" ht="12.75">
      <c r="E6286" s="87"/>
      <c r="F6286" s="87"/>
      <c r="G6286" s="540"/>
      <c r="H6286" s="87"/>
      <c r="I6286" s="89"/>
      <c r="Q6286" s="89"/>
      <c r="R6286" s="89"/>
      <c r="S6286" s="89"/>
      <c r="T6286" s="89"/>
      <c r="U6286" s="89"/>
      <c r="V6286" s="89"/>
      <c r="W6286" s="89"/>
      <c r="X6286" s="89"/>
      <c r="Y6286" s="89"/>
      <c r="Z6286" s="89"/>
      <c r="AA6286" s="89"/>
      <c r="AB6286" s="89"/>
      <c r="AC6286" s="89"/>
      <c r="AD6286" s="89"/>
      <c r="AE6286" s="89"/>
    </row>
    <row r="6287" spans="5:31" ht="12.75">
      <c r="E6287" s="87"/>
      <c r="F6287" s="87"/>
      <c r="G6287" s="540"/>
      <c r="H6287" s="87"/>
      <c r="I6287" s="89"/>
      <c r="Q6287" s="89"/>
      <c r="R6287" s="89"/>
      <c r="S6287" s="89"/>
      <c r="T6287" s="89"/>
      <c r="U6287" s="89"/>
      <c r="V6287" s="89"/>
      <c r="W6287" s="89"/>
      <c r="X6287" s="89"/>
      <c r="Y6287" s="89"/>
      <c r="Z6287" s="89"/>
      <c r="AA6287" s="89"/>
      <c r="AB6287" s="89"/>
      <c r="AC6287" s="89"/>
      <c r="AD6287" s="89"/>
      <c r="AE6287" s="89"/>
    </row>
    <row r="6288" spans="5:31" ht="12.75">
      <c r="E6288" s="87"/>
      <c r="F6288" s="87"/>
      <c r="G6288" s="540"/>
      <c r="H6288" s="87"/>
      <c r="I6288" s="89"/>
      <c r="Q6288" s="89"/>
      <c r="R6288" s="89"/>
      <c r="S6288" s="89"/>
      <c r="T6288" s="89"/>
      <c r="U6288" s="89"/>
      <c r="V6288" s="89"/>
      <c r="W6288" s="89"/>
      <c r="X6288" s="89"/>
      <c r="Y6288" s="89"/>
      <c r="Z6288" s="89"/>
      <c r="AA6288" s="89"/>
      <c r="AB6288" s="89"/>
      <c r="AC6288" s="89"/>
      <c r="AD6288" s="89"/>
      <c r="AE6288" s="89"/>
    </row>
    <row r="6289" spans="5:31" ht="12.75">
      <c r="E6289" s="87"/>
      <c r="F6289" s="87"/>
      <c r="G6289" s="540"/>
      <c r="H6289" s="87"/>
      <c r="I6289" s="89"/>
      <c r="Q6289" s="89"/>
      <c r="R6289" s="89"/>
      <c r="S6289" s="89"/>
      <c r="T6289" s="89"/>
      <c r="U6289" s="89"/>
      <c r="V6289" s="89"/>
      <c r="W6289" s="89"/>
      <c r="X6289" s="89"/>
      <c r="Y6289" s="89"/>
      <c r="Z6289" s="89"/>
      <c r="AA6289" s="89"/>
      <c r="AB6289" s="89"/>
      <c r="AC6289" s="89"/>
      <c r="AD6289" s="89"/>
      <c r="AE6289" s="89"/>
    </row>
    <row r="6290" spans="5:31" ht="12.75">
      <c r="E6290" s="87"/>
      <c r="F6290" s="87"/>
      <c r="G6290" s="540"/>
      <c r="H6290" s="87"/>
      <c r="I6290" s="89"/>
      <c r="Q6290" s="89"/>
      <c r="R6290" s="89"/>
      <c r="S6290" s="89"/>
      <c r="T6290" s="89"/>
      <c r="U6290" s="89"/>
      <c r="V6290" s="89"/>
      <c r="W6290" s="89"/>
      <c r="X6290" s="89"/>
      <c r="Y6290" s="89"/>
      <c r="Z6290" s="89"/>
      <c r="AA6290" s="89"/>
      <c r="AB6290" s="89"/>
      <c r="AC6290" s="89"/>
      <c r="AD6290" s="89"/>
      <c r="AE6290" s="89"/>
    </row>
    <row r="6291" spans="5:31" ht="12.75">
      <c r="E6291" s="87"/>
      <c r="F6291" s="87"/>
      <c r="G6291" s="540"/>
      <c r="H6291" s="87"/>
      <c r="I6291" s="89"/>
      <c r="Q6291" s="89"/>
      <c r="R6291" s="89"/>
      <c r="S6291" s="89"/>
      <c r="T6291" s="89"/>
      <c r="U6291" s="89"/>
      <c r="V6291" s="89"/>
      <c r="W6291" s="89"/>
      <c r="X6291" s="89"/>
      <c r="Y6291" s="89"/>
      <c r="Z6291" s="89"/>
      <c r="AA6291" s="89"/>
      <c r="AB6291" s="89"/>
      <c r="AC6291" s="89"/>
      <c r="AD6291" s="89"/>
      <c r="AE6291" s="89"/>
    </row>
    <row r="6292" spans="5:31" ht="12.75">
      <c r="E6292" s="87"/>
      <c r="F6292" s="87"/>
      <c r="G6292" s="540"/>
      <c r="H6292" s="87"/>
      <c r="I6292" s="89"/>
      <c r="Q6292" s="89"/>
      <c r="R6292" s="89"/>
      <c r="S6292" s="89"/>
      <c r="T6292" s="89"/>
      <c r="U6292" s="89"/>
      <c r="V6292" s="89"/>
      <c r="W6292" s="89"/>
      <c r="X6292" s="89"/>
      <c r="Y6292" s="89"/>
      <c r="Z6292" s="89"/>
      <c r="AA6292" s="89"/>
      <c r="AB6292" s="89"/>
      <c r="AC6292" s="89"/>
      <c r="AD6292" s="89"/>
      <c r="AE6292" s="89"/>
    </row>
    <row r="6293" spans="5:31" ht="12.75">
      <c r="E6293" s="87"/>
      <c r="F6293" s="87"/>
      <c r="G6293" s="540"/>
      <c r="H6293" s="87"/>
      <c r="I6293" s="89"/>
      <c r="Q6293" s="89"/>
      <c r="R6293" s="89"/>
      <c r="S6293" s="89"/>
      <c r="T6293" s="89"/>
      <c r="U6293" s="89"/>
      <c r="V6293" s="89"/>
      <c r="W6293" s="89"/>
      <c r="X6293" s="89"/>
      <c r="Y6293" s="89"/>
      <c r="Z6293" s="89"/>
      <c r="AA6293" s="89"/>
      <c r="AB6293" s="89"/>
      <c r="AC6293" s="89"/>
      <c r="AD6293" s="89"/>
      <c r="AE6293" s="89"/>
    </row>
    <row r="6294" spans="5:31" ht="12.75">
      <c r="E6294" s="87"/>
      <c r="F6294" s="87"/>
      <c r="G6294" s="540"/>
      <c r="H6294" s="87"/>
      <c r="I6294" s="89"/>
      <c r="Q6294" s="89"/>
      <c r="R6294" s="89"/>
      <c r="S6294" s="89"/>
      <c r="T6294" s="89"/>
      <c r="U6294" s="89"/>
      <c r="V6294" s="89"/>
      <c r="W6294" s="89"/>
      <c r="X6294" s="89"/>
      <c r="Y6294" s="89"/>
      <c r="Z6294" s="89"/>
      <c r="AA6294" s="89"/>
      <c r="AB6294" s="89"/>
      <c r="AC6294" s="89"/>
      <c r="AD6294" s="89"/>
      <c r="AE6294" s="89"/>
    </row>
    <row r="6295" spans="5:31" ht="12.75">
      <c r="E6295" s="87"/>
      <c r="F6295" s="87"/>
      <c r="G6295" s="540"/>
      <c r="H6295" s="87"/>
      <c r="I6295" s="89"/>
      <c r="Q6295" s="89"/>
      <c r="R6295" s="89"/>
      <c r="S6295" s="89"/>
      <c r="T6295" s="89"/>
      <c r="U6295" s="89"/>
      <c r="V6295" s="89"/>
      <c r="W6295" s="89"/>
      <c r="X6295" s="89"/>
      <c r="Y6295" s="89"/>
      <c r="Z6295" s="89"/>
      <c r="AA6295" s="89"/>
      <c r="AB6295" s="89"/>
      <c r="AC6295" s="89"/>
      <c r="AD6295" s="89"/>
      <c r="AE6295" s="89"/>
    </row>
    <row r="6296" spans="5:31" ht="12.75">
      <c r="E6296" s="87"/>
      <c r="F6296" s="87"/>
      <c r="G6296" s="540"/>
      <c r="H6296" s="87"/>
      <c r="I6296" s="89"/>
      <c r="Q6296" s="89"/>
      <c r="R6296" s="89"/>
      <c r="S6296" s="89"/>
      <c r="T6296" s="89"/>
      <c r="U6296" s="89"/>
      <c r="V6296" s="89"/>
      <c r="W6296" s="89"/>
      <c r="X6296" s="89"/>
      <c r="Y6296" s="89"/>
      <c r="Z6296" s="89"/>
      <c r="AA6296" s="89"/>
      <c r="AB6296" s="89"/>
      <c r="AC6296" s="89"/>
      <c r="AD6296" s="89"/>
      <c r="AE6296" s="89"/>
    </row>
    <row r="6297" spans="5:31" ht="12.75">
      <c r="E6297" s="87"/>
      <c r="F6297" s="87"/>
      <c r="G6297" s="540"/>
      <c r="H6297" s="87"/>
      <c r="I6297" s="89"/>
      <c r="Q6297" s="89"/>
      <c r="R6297" s="89"/>
      <c r="S6297" s="89"/>
      <c r="T6297" s="89"/>
      <c r="U6297" s="89"/>
      <c r="V6297" s="89"/>
      <c r="W6297" s="89"/>
      <c r="X6297" s="89"/>
      <c r="Y6297" s="89"/>
      <c r="Z6297" s="89"/>
      <c r="AA6297" s="89"/>
      <c r="AB6297" s="89"/>
      <c r="AC6297" s="89"/>
      <c r="AD6297" s="89"/>
      <c r="AE6297" s="89"/>
    </row>
    <row r="6298" spans="5:31" ht="12.75">
      <c r="E6298" s="87"/>
      <c r="F6298" s="87"/>
      <c r="G6298" s="540"/>
      <c r="H6298" s="87"/>
      <c r="I6298" s="89"/>
      <c r="Q6298" s="89"/>
      <c r="R6298" s="89"/>
      <c r="S6298" s="89"/>
      <c r="T6298" s="89"/>
      <c r="U6298" s="89"/>
      <c r="V6298" s="89"/>
      <c r="W6298" s="89"/>
      <c r="X6298" s="89"/>
      <c r="Y6298" s="89"/>
      <c r="Z6298" s="89"/>
      <c r="AA6298" s="89"/>
      <c r="AB6298" s="89"/>
      <c r="AC6298" s="89"/>
      <c r="AD6298" s="89"/>
      <c r="AE6298" s="89"/>
    </row>
    <row r="6299" spans="5:31" ht="12.75">
      <c r="E6299" s="87"/>
      <c r="F6299" s="87"/>
      <c r="G6299" s="540"/>
      <c r="H6299" s="87"/>
      <c r="I6299" s="89"/>
      <c r="Q6299" s="89"/>
      <c r="R6299" s="89"/>
      <c r="S6299" s="89"/>
      <c r="T6299" s="89"/>
      <c r="U6299" s="89"/>
      <c r="V6299" s="89"/>
      <c r="W6299" s="89"/>
      <c r="X6299" s="89"/>
      <c r="Y6299" s="89"/>
      <c r="Z6299" s="89"/>
      <c r="AA6299" s="89"/>
      <c r="AB6299" s="89"/>
      <c r="AC6299" s="89"/>
      <c r="AD6299" s="89"/>
      <c r="AE6299" s="89"/>
    </row>
    <row r="6300" spans="5:31" ht="12.75">
      <c r="E6300" s="87"/>
      <c r="F6300" s="87"/>
      <c r="G6300" s="540"/>
      <c r="H6300" s="87"/>
      <c r="I6300" s="89"/>
      <c r="Q6300" s="89"/>
      <c r="R6300" s="89"/>
      <c r="S6300" s="89"/>
      <c r="T6300" s="89"/>
      <c r="U6300" s="89"/>
      <c r="V6300" s="89"/>
      <c r="W6300" s="89"/>
      <c r="X6300" s="89"/>
      <c r="Y6300" s="89"/>
      <c r="Z6300" s="89"/>
      <c r="AA6300" s="89"/>
      <c r="AB6300" s="89"/>
      <c r="AC6300" s="89"/>
      <c r="AD6300" s="89"/>
      <c r="AE6300" s="89"/>
    </row>
    <row r="6301" spans="5:31" ht="12.75">
      <c r="E6301" s="87"/>
      <c r="F6301" s="87"/>
      <c r="G6301" s="540"/>
      <c r="H6301" s="87"/>
      <c r="I6301" s="89"/>
      <c r="Q6301" s="89"/>
      <c r="R6301" s="89"/>
      <c r="S6301" s="89"/>
      <c r="T6301" s="89"/>
      <c r="U6301" s="89"/>
      <c r="V6301" s="89"/>
      <c r="W6301" s="89"/>
      <c r="X6301" s="89"/>
      <c r="Y6301" s="89"/>
      <c r="Z6301" s="89"/>
      <c r="AA6301" s="89"/>
      <c r="AB6301" s="89"/>
      <c r="AC6301" s="89"/>
      <c r="AD6301" s="89"/>
      <c r="AE6301" s="89"/>
    </row>
    <row r="6302" spans="5:31" ht="12.75">
      <c r="E6302" s="87"/>
      <c r="F6302" s="87"/>
      <c r="G6302" s="540"/>
      <c r="H6302" s="87"/>
      <c r="I6302" s="89"/>
      <c r="Q6302" s="89"/>
      <c r="R6302" s="89"/>
      <c r="S6302" s="89"/>
      <c r="T6302" s="89"/>
      <c r="U6302" s="89"/>
      <c r="V6302" s="89"/>
      <c r="W6302" s="89"/>
      <c r="X6302" s="89"/>
      <c r="Y6302" s="89"/>
      <c r="Z6302" s="89"/>
      <c r="AA6302" s="89"/>
      <c r="AB6302" s="89"/>
      <c r="AC6302" s="89"/>
      <c r="AD6302" s="89"/>
      <c r="AE6302" s="89"/>
    </row>
    <row r="6303" spans="5:31" ht="12.75">
      <c r="E6303" s="87"/>
      <c r="F6303" s="87"/>
      <c r="G6303" s="540"/>
      <c r="H6303" s="87"/>
      <c r="I6303" s="89"/>
      <c r="Q6303" s="89"/>
      <c r="R6303" s="89"/>
      <c r="S6303" s="89"/>
      <c r="T6303" s="89"/>
      <c r="U6303" s="89"/>
      <c r="V6303" s="89"/>
      <c r="W6303" s="89"/>
      <c r="X6303" s="89"/>
      <c r="Y6303" s="89"/>
      <c r="Z6303" s="89"/>
      <c r="AA6303" s="89"/>
      <c r="AB6303" s="89"/>
      <c r="AC6303" s="89"/>
      <c r="AD6303" s="89"/>
      <c r="AE6303" s="89"/>
    </row>
    <row r="6304" spans="5:31" ht="12.75">
      <c r="E6304" s="87"/>
      <c r="F6304" s="87"/>
      <c r="G6304" s="540"/>
      <c r="H6304" s="87"/>
      <c r="I6304" s="89"/>
      <c r="Q6304" s="89"/>
      <c r="R6304" s="89"/>
      <c r="S6304" s="89"/>
      <c r="T6304" s="89"/>
      <c r="U6304" s="89"/>
      <c r="V6304" s="89"/>
      <c r="W6304" s="89"/>
      <c r="X6304" s="89"/>
      <c r="Y6304" s="89"/>
      <c r="Z6304" s="89"/>
      <c r="AA6304" s="89"/>
      <c r="AB6304" s="89"/>
      <c r="AC6304" s="89"/>
      <c r="AD6304" s="89"/>
      <c r="AE6304" s="89"/>
    </row>
    <row r="6305" spans="5:31" ht="12.75">
      <c r="E6305" s="87"/>
      <c r="F6305" s="87"/>
      <c r="G6305" s="540"/>
      <c r="H6305" s="87"/>
      <c r="I6305" s="89"/>
      <c r="Q6305" s="89"/>
      <c r="R6305" s="89"/>
      <c r="S6305" s="89"/>
      <c r="T6305" s="89"/>
      <c r="U6305" s="89"/>
      <c r="V6305" s="89"/>
      <c r="W6305" s="89"/>
      <c r="X6305" s="89"/>
      <c r="Y6305" s="89"/>
      <c r="Z6305" s="89"/>
      <c r="AA6305" s="89"/>
      <c r="AB6305" s="89"/>
      <c r="AC6305" s="89"/>
      <c r="AD6305" s="89"/>
      <c r="AE6305" s="89"/>
    </row>
    <row r="6306" spans="5:31" ht="12.75">
      <c r="E6306" s="87"/>
      <c r="F6306" s="87"/>
      <c r="G6306" s="540"/>
      <c r="H6306" s="87"/>
      <c r="I6306" s="89"/>
      <c r="Q6306" s="89"/>
      <c r="R6306" s="89"/>
      <c r="S6306" s="89"/>
      <c r="T6306" s="89"/>
      <c r="U6306" s="89"/>
      <c r="V6306" s="89"/>
      <c r="W6306" s="89"/>
      <c r="X6306" s="89"/>
      <c r="Y6306" s="89"/>
      <c r="Z6306" s="89"/>
      <c r="AA6306" s="89"/>
      <c r="AB6306" s="89"/>
      <c r="AC6306" s="89"/>
      <c r="AD6306" s="89"/>
      <c r="AE6306" s="89"/>
    </row>
    <row r="6307" spans="5:31" ht="12.75">
      <c r="E6307" s="87"/>
      <c r="F6307" s="87"/>
      <c r="G6307" s="540"/>
      <c r="H6307" s="87"/>
      <c r="I6307" s="89"/>
      <c r="Q6307" s="89"/>
      <c r="R6307" s="89"/>
      <c r="S6307" s="89"/>
      <c r="T6307" s="89"/>
      <c r="U6307" s="89"/>
      <c r="V6307" s="89"/>
      <c r="W6307" s="89"/>
      <c r="X6307" s="89"/>
      <c r="Y6307" s="89"/>
      <c r="Z6307" s="89"/>
      <c r="AA6307" s="89"/>
      <c r="AB6307" s="89"/>
      <c r="AC6307" s="89"/>
      <c r="AD6307" s="89"/>
      <c r="AE6307" s="89"/>
    </row>
    <row r="6308" spans="5:31" ht="12.75">
      <c r="E6308" s="87"/>
      <c r="F6308" s="87"/>
      <c r="G6308" s="540"/>
      <c r="H6308" s="87"/>
      <c r="I6308" s="89"/>
      <c r="Q6308" s="89"/>
      <c r="R6308" s="89"/>
      <c r="S6308" s="89"/>
      <c r="T6308" s="89"/>
      <c r="U6308" s="89"/>
      <c r="V6308" s="89"/>
      <c r="W6308" s="89"/>
      <c r="X6308" s="89"/>
      <c r="Y6308" s="89"/>
      <c r="Z6308" s="89"/>
      <c r="AA6308" s="89"/>
      <c r="AB6308" s="89"/>
      <c r="AC6308" s="89"/>
      <c r="AD6308" s="89"/>
      <c r="AE6308" s="89"/>
    </row>
    <row r="6309" spans="5:31" ht="12.75">
      <c r="E6309" s="87"/>
      <c r="F6309" s="87"/>
      <c r="G6309" s="540"/>
      <c r="H6309" s="87"/>
      <c r="I6309" s="89"/>
      <c r="Q6309" s="89"/>
      <c r="R6309" s="89"/>
      <c r="S6309" s="89"/>
      <c r="T6309" s="89"/>
      <c r="U6309" s="89"/>
      <c r="V6309" s="89"/>
      <c r="W6309" s="89"/>
      <c r="X6309" s="89"/>
      <c r="Y6309" s="89"/>
      <c r="Z6309" s="89"/>
      <c r="AA6309" s="89"/>
      <c r="AB6309" s="89"/>
      <c r="AC6309" s="89"/>
      <c r="AD6309" s="89"/>
      <c r="AE6309" s="89"/>
    </row>
    <row r="6310" spans="5:31" ht="12.75">
      <c r="E6310" s="87"/>
      <c r="F6310" s="87"/>
      <c r="G6310" s="540"/>
      <c r="H6310" s="87"/>
      <c r="I6310" s="89"/>
      <c r="Q6310" s="89"/>
      <c r="R6310" s="89"/>
      <c r="S6310" s="89"/>
      <c r="T6310" s="89"/>
      <c r="U6310" s="89"/>
      <c r="V6310" s="89"/>
      <c r="W6310" s="89"/>
      <c r="X6310" s="89"/>
      <c r="Y6310" s="89"/>
      <c r="Z6310" s="89"/>
      <c r="AA6310" s="89"/>
      <c r="AB6310" s="89"/>
      <c r="AC6310" s="89"/>
      <c r="AD6310" s="89"/>
      <c r="AE6310" s="89"/>
    </row>
    <row r="6311" spans="5:31" ht="12.75">
      <c r="E6311" s="87"/>
      <c r="F6311" s="87"/>
      <c r="G6311" s="540"/>
      <c r="H6311" s="87"/>
      <c r="I6311" s="89"/>
      <c r="Q6311" s="89"/>
      <c r="R6311" s="89"/>
      <c r="S6311" s="89"/>
      <c r="T6311" s="89"/>
      <c r="U6311" s="89"/>
      <c r="V6311" s="89"/>
      <c r="W6311" s="89"/>
      <c r="X6311" s="89"/>
      <c r="Y6311" s="89"/>
      <c r="Z6311" s="89"/>
      <c r="AA6311" s="89"/>
      <c r="AB6311" s="89"/>
      <c r="AC6311" s="89"/>
      <c r="AD6311" s="89"/>
      <c r="AE6311" s="89"/>
    </row>
    <row r="6312" spans="5:31" ht="12.75">
      <c r="E6312" s="87"/>
      <c r="F6312" s="87"/>
      <c r="G6312" s="540"/>
      <c r="H6312" s="87"/>
      <c r="I6312" s="89"/>
      <c r="Q6312" s="89"/>
      <c r="R6312" s="89"/>
      <c r="S6312" s="89"/>
      <c r="T6312" s="89"/>
      <c r="U6312" s="89"/>
      <c r="V6312" s="89"/>
      <c r="W6312" s="89"/>
      <c r="X6312" s="89"/>
      <c r="Y6312" s="89"/>
      <c r="Z6312" s="89"/>
      <c r="AA6312" s="89"/>
      <c r="AB6312" s="89"/>
      <c r="AC6312" s="89"/>
      <c r="AD6312" s="89"/>
      <c r="AE6312" s="89"/>
    </row>
    <row r="6313" spans="5:31" ht="12.75">
      <c r="E6313" s="87"/>
      <c r="F6313" s="87"/>
      <c r="G6313" s="540"/>
      <c r="H6313" s="87"/>
      <c r="I6313" s="89"/>
      <c r="Q6313" s="89"/>
      <c r="R6313" s="89"/>
      <c r="S6313" s="89"/>
      <c r="T6313" s="89"/>
      <c r="U6313" s="89"/>
      <c r="V6313" s="89"/>
      <c r="W6313" s="89"/>
      <c r="X6313" s="89"/>
      <c r="Y6313" s="89"/>
      <c r="Z6313" s="89"/>
      <c r="AA6313" s="89"/>
      <c r="AB6313" s="89"/>
      <c r="AC6313" s="89"/>
      <c r="AD6313" s="89"/>
      <c r="AE6313" s="89"/>
    </row>
    <row r="6314" spans="5:31" ht="12.75">
      <c r="E6314" s="87"/>
      <c r="F6314" s="87"/>
      <c r="G6314" s="540"/>
      <c r="H6314" s="87"/>
      <c r="I6314" s="89"/>
      <c r="Q6314" s="89"/>
      <c r="R6314" s="89"/>
      <c r="S6314" s="89"/>
      <c r="T6314" s="89"/>
      <c r="U6314" s="89"/>
      <c r="V6314" s="89"/>
      <c r="W6314" s="89"/>
      <c r="X6314" s="89"/>
      <c r="Y6314" s="89"/>
      <c r="Z6314" s="89"/>
      <c r="AA6314" s="89"/>
      <c r="AB6314" s="89"/>
      <c r="AC6314" s="89"/>
      <c r="AD6314" s="89"/>
      <c r="AE6314" s="89"/>
    </row>
    <row r="6315" spans="5:31" ht="12.75">
      <c r="E6315" s="87"/>
      <c r="F6315" s="87"/>
      <c r="G6315" s="540"/>
      <c r="H6315" s="87"/>
      <c r="I6315" s="89"/>
      <c r="Q6315" s="89"/>
      <c r="R6315" s="89"/>
      <c r="S6315" s="89"/>
      <c r="T6315" s="89"/>
      <c r="U6315" s="89"/>
      <c r="V6315" s="89"/>
      <c r="W6315" s="89"/>
      <c r="X6315" s="89"/>
      <c r="Y6315" s="89"/>
      <c r="Z6315" s="89"/>
      <c r="AA6315" s="89"/>
      <c r="AB6315" s="89"/>
      <c r="AC6315" s="89"/>
      <c r="AD6315" s="89"/>
      <c r="AE6315" s="89"/>
    </row>
    <row r="6316" spans="5:31" ht="12.75">
      <c r="E6316" s="87"/>
      <c r="F6316" s="87"/>
      <c r="G6316" s="540"/>
      <c r="H6316" s="87"/>
      <c r="I6316" s="89"/>
      <c r="Q6316" s="89"/>
      <c r="R6316" s="89"/>
      <c r="S6316" s="89"/>
      <c r="T6316" s="89"/>
      <c r="U6316" s="89"/>
      <c r="V6316" s="89"/>
      <c r="W6316" s="89"/>
      <c r="X6316" s="89"/>
      <c r="Y6316" s="89"/>
      <c r="Z6316" s="89"/>
      <c r="AA6316" s="89"/>
      <c r="AB6316" s="89"/>
      <c r="AC6316" s="89"/>
      <c r="AD6316" s="89"/>
      <c r="AE6316" s="89"/>
    </row>
    <row r="6317" spans="5:31" ht="12.75">
      <c r="E6317" s="87"/>
      <c r="F6317" s="87"/>
      <c r="G6317" s="540"/>
      <c r="H6317" s="87"/>
      <c r="I6317" s="89"/>
      <c r="Q6317" s="89"/>
      <c r="R6317" s="89"/>
      <c r="S6317" s="89"/>
      <c r="T6317" s="89"/>
      <c r="U6317" s="89"/>
      <c r="V6317" s="89"/>
      <c r="W6317" s="89"/>
      <c r="X6317" s="89"/>
      <c r="Y6317" s="89"/>
      <c r="Z6317" s="89"/>
      <c r="AA6317" s="89"/>
      <c r="AB6317" s="89"/>
      <c r="AC6317" s="89"/>
      <c r="AD6317" s="89"/>
      <c r="AE6317" s="89"/>
    </row>
    <row r="6318" spans="5:31" ht="12.75">
      <c r="E6318" s="87"/>
      <c r="F6318" s="87"/>
      <c r="G6318" s="540"/>
      <c r="H6318" s="87"/>
      <c r="I6318" s="89"/>
      <c r="Q6318" s="89"/>
      <c r="R6318" s="89"/>
      <c r="S6318" s="89"/>
      <c r="T6318" s="89"/>
      <c r="U6318" s="89"/>
      <c r="V6318" s="89"/>
      <c r="W6318" s="89"/>
      <c r="X6318" s="89"/>
      <c r="Y6318" s="89"/>
      <c r="Z6318" s="89"/>
      <c r="AA6318" s="89"/>
      <c r="AB6318" s="89"/>
      <c r="AC6318" s="89"/>
      <c r="AD6318" s="89"/>
      <c r="AE6318" s="89"/>
    </row>
    <row r="6319" spans="5:31" ht="12.75">
      <c r="E6319" s="87"/>
      <c r="F6319" s="87"/>
      <c r="G6319" s="540"/>
      <c r="H6319" s="87"/>
      <c r="I6319" s="89"/>
      <c r="Q6319" s="89"/>
      <c r="R6319" s="89"/>
      <c r="S6319" s="89"/>
      <c r="T6319" s="89"/>
      <c r="U6319" s="89"/>
      <c r="V6319" s="89"/>
      <c r="W6319" s="89"/>
      <c r="X6319" s="89"/>
      <c r="Y6319" s="89"/>
      <c r="Z6319" s="89"/>
      <c r="AA6319" s="89"/>
      <c r="AB6319" s="89"/>
      <c r="AC6319" s="89"/>
      <c r="AD6319" s="89"/>
      <c r="AE6319" s="89"/>
    </row>
    <row r="6320" spans="5:31" ht="12.75">
      <c r="E6320" s="87"/>
      <c r="F6320" s="87"/>
      <c r="G6320" s="540"/>
      <c r="H6320" s="87"/>
      <c r="I6320" s="89"/>
      <c r="Q6320" s="89"/>
      <c r="R6320" s="89"/>
      <c r="S6320" s="89"/>
      <c r="T6320" s="89"/>
      <c r="U6320" s="89"/>
      <c r="V6320" s="89"/>
      <c r="W6320" s="89"/>
      <c r="X6320" s="89"/>
      <c r="Y6320" s="89"/>
      <c r="Z6320" s="89"/>
      <c r="AA6320" s="89"/>
      <c r="AB6320" s="89"/>
      <c r="AC6320" s="89"/>
      <c r="AD6320" s="89"/>
      <c r="AE6320" s="89"/>
    </row>
    <row r="6321" spans="5:31" ht="12.75">
      <c r="E6321" s="87"/>
      <c r="F6321" s="87"/>
      <c r="G6321" s="540"/>
      <c r="H6321" s="87"/>
      <c r="I6321" s="89"/>
      <c r="Q6321" s="89"/>
      <c r="R6321" s="89"/>
      <c r="S6321" s="89"/>
      <c r="T6321" s="89"/>
      <c r="U6321" s="89"/>
      <c r="V6321" s="89"/>
      <c r="W6321" s="89"/>
      <c r="X6321" s="89"/>
      <c r="Y6321" s="89"/>
      <c r="Z6321" s="89"/>
      <c r="AA6321" s="89"/>
      <c r="AB6321" s="89"/>
      <c r="AC6321" s="89"/>
      <c r="AD6321" s="89"/>
      <c r="AE6321" s="89"/>
    </row>
    <row r="6322" spans="5:31" ht="12.75">
      <c r="E6322" s="87"/>
      <c r="F6322" s="87"/>
      <c r="G6322" s="540"/>
      <c r="H6322" s="87"/>
      <c r="I6322" s="89"/>
      <c r="Q6322" s="89"/>
      <c r="R6322" s="89"/>
      <c r="S6322" s="89"/>
      <c r="T6322" s="89"/>
      <c r="U6322" s="89"/>
      <c r="V6322" s="89"/>
      <c r="W6322" s="89"/>
      <c r="X6322" s="89"/>
      <c r="Y6322" s="89"/>
      <c r="Z6322" s="89"/>
      <c r="AA6322" s="89"/>
      <c r="AB6322" s="89"/>
      <c r="AC6322" s="89"/>
      <c r="AD6322" s="89"/>
      <c r="AE6322" s="89"/>
    </row>
    <row r="6323" spans="5:31" ht="12.75">
      <c r="E6323" s="87"/>
      <c r="F6323" s="87"/>
      <c r="G6323" s="540"/>
      <c r="H6323" s="87"/>
      <c r="I6323" s="89"/>
      <c r="Q6323" s="89"/>
      <c r="R6323" s="89"/>
      <c r="S6323" s="89"/>
      <c r="T6323" s="89"/>
      <c r="U6323" s="89"/>
      <c r="V6323" s="89"/>
      <c r="W6323" s="89"/>
      <c r="X6323" s="89"/>
      <c r="Y6323" s="89"/>
      <c r="Z6323" s="89"/>
      <c r="AA6323" s="89"/>
      <c r="AB6323" s="89"/>
      <c r="AC6323" s="89"/>
      <c r="AD6323" s="89"/>
      <c r="AE6323" s="89"/>
    </row>
    <row r="6324" spans="5:31" ht="12.75">
      <c r="E6324" s="87"/>
      <c r="F6324" s="87"/>
      <c r="G6324" s="540"/>
      <c r="H6324" s="87"/>
      <c r="I6324" s="89"/>
      <c r="Q6324" s="89"/>
      <c r="R6324" s="89"/>
      <c r="S6324" s="89"/>
      <c r="T6324" s="89"/>
      <c r="U6324" s="89"/>
      <c r="V6324" s="89"/>
      <c r="W6324" s="89"/>
      <c r="X6324" s="89"/>
      <c r="Y6324" s="89"/>
      <c r="Z6324" s="89"/>
      <c r="AA6324" s="89"/>
      <c r="AB6324" s="89"/>
      <c r="AC6324" s="89"/>
      <c r="AD6324" s="89"/>
      <c r="AE6324" s="89"/>
    </row>
    <row r="6325" spans="5:31" ht="12.75">
      <c r="E6325" s="87"/>
      <c r="F6325" s="87"/>
      <c r="G6325" s="540"/>
      <c r="H6325" s="87"/>
      <c r="I6325" s="89"/>
      <c r="Q6325" s="89"/>
      <c r="R6325" s="89"/>
      <c r="S6325" s="89"/>
      <c r="T6325" s="89"/>
      <c r="U6325" s="89"/>
      <c r="V6325" s="89"/>
      <c r="W6325" s="89"/>
      <c r="X6325" s="89"/>
      <c r="Y6325" s="89"/>
      <c r="Z6325" s="89"/>
      <c r="AA6325" s="89"/>
      <c r="AB6325" s="89"/>
      <c r="AC6325" s="89"/>
      <c r="AD6325" s="89"/>
      <c r="AE6325" s="89"/>
    </row>
    <row r="6326" spans="5:31" ht="12.75">
      <c r="E6326" s="87"/>
      <c r="F6326" s="87"/>
      <c r="G6326" s="540"/>
      <c r="H6326" s="87"/>
      <c r="I6326" s="89"/>
      <c r="Q6326" s="89"/>
      <c r="R6326" s="89"/>
      <c r="S6326" s="89"/>
      <c r="T6326" s="89"/>
      <c r="U6326" s="89"/>
      <c r="V6326" s="89"/>
      <c r="W6326" s="89"/>
      <c r="X6326" s="89"/>
      <c r="Y6326" s="89"/>
      <c r="Z6326" s="89"/>
      <c r="AA6326" s="89"/>
      <c r="AB6326" s="89"/>
      <c r="AC6326" s="89"/>
      <c r="AD6326" s="89"/>
      <c r="AE6326" s="89"/>
    </row>
    <row r="6327" spans="5:31" ht="12.75">
      <c r="E6327" s="87"/>
      <c r="F6327" s="87"/>
      <c r="G6327" s="540"/>
      <c r="H6327" s="87"/>
      <c r="I6327" s="89"/>
      <c r="Q6327" s="89"/>
      <c r="R6327" s="89"/>
      <c r="S6327" s="89"/>
      <c r="T6327" s="89"/>
      <c r="U6327" s="89"/>
      <c r="V6327" s="89"/>
      <c r="W6327" s="89"/>
      <c r="X6327" s="89"/>
      <c r="Y6327" s="89"/>
      <c r="Z6327" s="89"/>
      <c r="AA6327" s="89"/>
      <c r="AB6327" s="89"/>
      <c r="AC6327" s="89"/>
      <c r="AD6327" s="89"/>
      <c r="AE6327" s="89"/>
    </row>
    <row r="6328" spans="5:31" ht="12.75">
      <c r="E6328" s="87"/>
      <c r="F6328" s="87"/>
      <c r="G6328" s="540"/>
      <c r="H6328" s="87"/>
      <c r="I6328" s="89"/>
      <c r="Q6328" s="89"/>
      <c r="R6328" s="89"/>
      <c r="S6328" s="89"/>
      <c r="T6328" s="89"/>
      <c r="U6328" s="89"/>
      <c r="V6328" s="89"/>
      <c r="W6328" s="89"/>
      <c r="X6328" s="89"/>
      <c r="Y6328" s="89"/>
      <c r="Z6328" s="89"/>
      <c r="AA6328" s="89"/>
      <c r="AB6328" s="89"/>
      <c r="AC6328" s="89"/>
      <c r="AD6328" s="89"/>
      <c r="AE6328" s="89"/>
    </row>
    <row r="6329" spans="5:31" ht="12.75">
      <c r="E6329" s="87"/>
      <c r="F6329" s="87"/>
      <c r="G6329" s="540"/>
      <c r="H6329" s="87"/>
      <c r="I6329" s="89"/>
      <c r="Q6329" s="89"/>
      <c r="R6329" s="89"/>
      <c r="S6329" s="89"/>
      <c r="T6329" s="89"/>
      <c r="U6329" s="89"/>
      <c r="V6329" s="89"/>
      <c r="W6329" s="89"/>
      <c r="X6329" s="89"/>
      <c r="Y6329" s="89"/>
      <c r="Z6329" s="89"/>
      <c r="AA6329" s="89"/>
      <c r="AB6329" s="89"/>
      <c r="AC6329" s="89"/>
      <c r="AD6329" s="89"/>
      <c r="AE6329" s="89"/>
    </row>
    <row r="6330" spans="5:31" ht="12.75">
      <c r="E6330" s="87"/>
      <c r="F6330" s="87"/>
      <c r="G6330" s="540"/>
      <c r="H6330" s="87"/>
      <c r="I6330" s="89"/>
      <c r="Q6330" s="89"/>
      <c r="R6330" s="89"/>
      <c r="S6330" s="89"/>
      <c r="T6330" s="89"/>
      <c r="U6330" s="89"/>
      <c r="V6330" s="89"/>
      <c r="W6330" s="89"/>
      <c r="X6330" s="89"/>
      <c r="Y6330" s="89"/>
      <c r="Z6330" s="89"/>
      <c r="AA6330" s="89"/>
      <c r="AB6330" s="89"/>
      <c r="AC6330" s="89"/>
      <c r="AD6330" s="89"/>
      <c r="AE6330" s="89"/>
    </row>
    <row r="6331" spans="5:31" ht="12.75">
      <c r="E6331" s="87"/>
      <c r="F6331" s="87"/>
      <c r="G6331" s="540"/>
      <c r="H6331" s="87"/>
      <c r="I6331" s="89"/>
      <c r="Q6331" s="89"/>
      <c r="R6331" s="89"/>
      <c r="S6331" s="89"/>
      <c r="T6331" s="89"/>
      <c r="U6331" s="89"/>
      <c r="V6331" s="89"/>
      <c r="W6331" s="89"/>
      <c r="X6331" s="89"/>
      <c r="Y6331" s="89"/>
      <c r="Z6331" s="89"/>
      <c r="AA6331" s="89"/>
      <c r="AB6331" s="89"/>
      <c r="AC6331" s="89"/>
      <c r="AD6331" s="89"/>
      <c r="AE6331" s="89"/>
    </row>
    <row r="6332" spans="5:31" ht="12.75">
      <c r="E6332" s="87"/>
      <c r="F6332" s="87"/>
      <c r="G6332" s="540"/>
      <c r="H6332" s="87"/>
      <c r="I6332" s="89"/>
      <c r="Q6332" s="89"/>
      <c r="R6332" s="89"/>
      <c r="S6332" s="89"/>
      <c r="T6332" s="89"/>
      <c r="U6332" s="89"/>
      <c r="V6332" s="89"/>
      <c r="W6332" s="89"/>
      <c r="X6332" s="89"/>
      <c r="Y6332" s="89"/>
      <c r="Z6332" s="89"/>
      <c r="AA6332" s="89"/>
      <c r="AB6332" s="89"/>
      <c r="AC6332" s="89"/>
      <c r="AD6332" s="89"/>
      <c r="AE6332" s="89"/>
    </row>
    <row r="6333" spans="5:31" ht="12.75">
      <c r="E6333" s="87"/>
      <c r="F6333" s="87"/>
      <c r="G6333" s="540"/>
      <c r="H6333" s="87"/>
      <c r="I6333" s="89"/>
      <c r="Q6333" s="89"/>
      <c r="R6333" s="89"/>
      <c r="S6333" s="89"/>
      <c r="T6333" s="89"/>
      <c r="U6333" s="89"/>
      <c r="V6333" s="89"/>
      <c r="W6333" s="89"/>
      <c r="X6333" s="89"/>
      <c r="Y6333" s="89"/>
      <c r="Z6333" s="89"/>
      <c r="AA6333" s="89"/>
      <c r="AB6333" s="89"/>
      <c r="AC6333" s="89"/>
      <c r="AD6333" s="89"/>
      <c r="AE6333" s="89"/>
    </row>
    <row r="6334" spans="5:31" ht="12.75">
      <c r="E6334" s="87"/>
      <c r="F6334" s="87"/>
      <c r="G6334" s="540"/>
      <c r="H6334" s="87"/>
      <c r="I6334" s="89"/>
      <c r="Q6334" s="89"/>
      <c r="R6334" s="89"/>
      <c r="S6334" s="89"/>
      <c r="T6334" s="89"/>
      <c r="U6334" s="89"/>
      <c r="V6334" s="89"/>
      <c r="W6334" s="89"/>
      <c r="X6334" s="89"/>
      <c r="Y6334" s="89"/>
      <c r="Z6334" s="89"/>
      <c r="AA6334" s="89"/>
      <c r="AB6334" s="89"/>
      <c r="AC6334" s="89"/>
      <c r="AD6334" s="89"/>
      <c r="AE6334" s="89"/>
    </row>
    <row r="6335" spans="5:31" ht="12.75">
      <c r="E6335" s="87"/>
      <c r="F6335" s="87"/>
      <c r="G6335" s="540"/>
      <c r="H6335" s="87"/>
      <c r="I6335" s="89"/>
      <c r="Q6335" s="89"/>
      <c r="R6335" s="89"/>
      <c r="S6335" s="89"/>
      <c r="T6335" s="89"/>
      <c r="U6335" s="89"/>
      <c r="V6335" s="89"/>
      <c r="W6335" s="89"/>
      <c r="X6335" s="89"/>
      <c r="Y6335" s="89"/>
      <c r="Z6335" s="89"/>
      <c r="AA6335" s="89"/>
      <c r="AB6335" s="89"/>
      <c r="AC6335" s="89"/>
      <c r="AD6335" s="89"/>
      <c r="AE6335" s="89"/>
    </row>
    <row r="6336" spans="5:31" ht="12.75">
      <c r="E6336" s="87"/>
      <c r="F6336" s="87"/>
      <c r="G6336" s="540"/>
      <c r="H6336" s="87"/>
      <c r="I6336" s="89"/>
      <c r="Q6336" s="89"/>
      <c r="R6336" s="89"/>
      <c r="S6336" s="89"/>
      <c r="T6336" s="89"/>
      <c r="U6336" s="89"/>
      <c r="V6336" s="89"/>
      <c r="W6336" s="89"/>
      <c r="X6336" s="89"/>
      <c r="Y6336" s="89"/>
      <c r="Z6336" s="89"/>
      <c r="AA6336" s="89"/>
      <c r="AB6336" s="89"/>
      <c r="AC6336" s="89"/>
      <c r="AD6336" s="89"/>
      <c r="AE6336" s="89"/>
    </row>
    <row r="6337" spans="5:31" ht="12.75">
      <c r="E6337" s="87"/>
      <c r="F6337" s="87"/>
      <c r="G6337" s="540"/>
      <c r="H6337" s="87"/>
      <c r="I6337" s="89"/>
      <c r="Q6337" s="89"/>
      <c r="R6337" s="89"/>
      <c r="S6337" s="89"/>
      <c r="T6337" s="89"/>
      <c r="U6337" s="89"/>
      <c r="V6337" s="89"/>
      <c r="W6337" s="89"/>
      <c r="X6337" s="89"/>
      <c r="Y6337" s="89"/>
      <c r="Z6337" s="89"/>
      <c r="AA6337" s="89"/>
      <c r="AB6337" s="89"/>
      <c r="AC6337" s="89"/>
      <c r="AD6337" s="89"/>
      <c r="AE6337" s="89"/>
    </row>
    <row r="6338" spans="5:31" ht="12.75">
      <c r="E6338" s="87"/>
      <c r="F6338" s="87"/>
      <c r="G6338" s="540"/>
      <c r="H6338" s="87"/>
      <c r="I6338" s="89"/>
      <c r="Q6338" s="89"/>
      <c r="R6338" s="89"/>
      <c r="S6338" s="89"/>
      <c r="T6338" s="89"/>
      <c r="U6338" s="89"/>
      <c r="V6338" s="89"/>
      <c r="W6338" s="89"/>
      <c r="X6338" s="89"/>
      <c r="Y6338" s="89"/>
      <c r="Z6338" s="89"/>
      <c r="AA6338" s="89"/>
      <c r="AB6338" s="89"/>
      <c r="AC6338" s="89"/>
      <c r="AD6338" s="89"/>
      <c r="AE6338" s="89"/>
    </row>
    <row r="6339" spans="5:31" ht="12.75">
      <c r="E6339" s="87"/>
      <c r="F6339" s="87"/>
      <c r="G6339" s="540"/>
      <c r="H6339" s="87"/>
      <c r="I6339" s="89"/>
      <c r="Q6339" s="89"/>
      <c r="R6339" s="89"/>
      <c r="S6339" s="89"/>
      <c r="T6339" s="89"/>
      <c r="U6339" s="89"/>
      <c r="V6339" s="89"/>
      <c r="W6339" s="89"/>
      <c r="X6339" s="89"/>
      <c r="Y6339" s="89"/>
      <c r="Z6339" s="89"/>
      <c r="AA6339" s="89"/>
      <c r="AB6339" s="89"/>
      <c r="AC6339" s="89"/>
      <c r="AD6339" s="89"/>
      <c r="AE6339" s="89"/>
    </row>
    <row r="6340" spans="5:31" ht="12.75">
      <c r="E6340" s="87"/>
      <c r="F6340" s="87"/>
      <c r="G6340" s="540"/>
      <c r="H6340" s="87"/>
      <c r="I6340" s="89"/>
      <c r="Q6340" s="89"/>
      <c r="R6340" s="89"/>
      <c r="S6340" s="89"/>
      <c r="T6340" s="89"/>
      <c r="U6340" s="89"/>
      <c r="V6340" s="89"/>
      <c r="W6340" s="89"/>
      <c r="X6340" s="89"/>
      <c r="Y6340" s="89"/>
      <c r="Z6340" s="89"/>
      <c r="AA6340" s="89"/>
      <c r="AB6340" s="89"/>
      <c r="AC6340" s="89"/>
      <c r="AD6340" s="89"/>
      <c r="AE6340" s="89"/>
    </row>
    <row r="6341" spans="5:31" ht="12.75">
      <c r="E6341" s="87"/>
      <c r="F6341" s="87"/>
      <c r="G6341" s="540"/>
      <c r="H6341" s="87"/>
      <c r="I6341" s="89"/>
      <c r="Q6341" s="89"/>
      <c r="R6341" s="89"/>
      <c r="S6341" s="89"/>
      <c r="T6341" s="89"/>
      <c r="U6341" s="89"/>
      <c r="V6341" s="89"/>
      <c r="W6341" s="89"/>
      <c r="X6341" s="89"/>
      <c r="Y6341" s="89"/>
      <c r="Z6341" s="89"/>
      <c r="AA6341" s="89"/>
      <c r="AB6341" s="89"/>
      <c r="AC6341" s="89"/>
      <c r="AD6341" s="89"/>
      <c r="AE6341" s="89"/>
    </row>
    <row r="6342" spans="5:31" ht="12.75">
      <c r="E6342" s="87"/>
      <c r="F6342" s="87"/>
      <c r="G6342" s="540"/>
      <c r="H6342" s="87"/>
      <c r="I6342" s="89"/>
      <c r="Q6342" s="89"/>
      <c r="R6342" s="89"/>
      <c r="S6342" s="89"/>
      <c r="T6342" s="89"/>
      <c r="U6342" s="89"/>
      <c r="V6342" s="89"/>
      <c r="W6342" s="89"/>
      <c r="X6342" s="89"/>
      <c r="Y6342" s="89"/>
      <c r="Z6342" s="89"/>
      <c r="AA6342" s="89"/>
      <c r="AB6342" s="89"/>
      <c r="AC6342" s="89"/>
      <c r="AD6342" s="89"/>
      <c r="AE6342" s="89"/>
    </row>
    <row r="6343" spans="5:31" ht="12.75">
      <c r="E6343" s="87"/>
      <c r="F6343" s="87"/>
      <c r="G6343" s="540"/>
      <c r="H6343" s="87"/>
      <c r="I6343" s="89"/>
      <c r="Q6343" s="89"/>
      <c r="R6343" s="89"/>
      <c r="S6343" s="89"/>
      <c r="T6343" s="89"/>
      <c r="U6343" s="89"/>
      <c r="V6343" s="89"/>
      <c r="W6343" s="89"/>
      <c r="X6343" s="89"/>
      <c r="Y6343" s="89"/>
      <c r="Z6343" s="89"/>
      <c r="AA6343" s="89"/>
      <c r="AB6343" s="89"/>
      <c r="AC6343" s="89"/>
      <c r="AD6343" s="89"/>
      <c r="AE6343" s="89"/>
    </row>
    <row r="6344" spans="5:31" ht="12.75">
      <c r="E6344" s="87"/>
      <c r="F6344" s="87"/>
      <c r="G6344" s="540"/>
      <c r="H6344" s="87"/>
      <c r="I6344" s="89"/>
      <c r="Q6344" s="89"/>
      <c r="R6344" s="89"/>
      <c r="S6344" s="89"/>
      <c r="T6344" s="89"/>
      <c r="U6344" s="89"/>
      <c r="V6344" s="89"/>
      <c r="W6344" s="89"/>
      <c r="X6344" s="89"/>
      <c r="Y6344" s="89"/>
      <c r="Z6344" s="89"/>
      <c r="AA6344" s="89"/>
      <c r="AB6344" s="89"/>
      <c r="AC6344" s="89"/>
      <c r="AD6344" s="89"/>
      <c r="AE6344" s="89"/>
    </row>
    <row r="6345" spans="5:31" ht="12.75">
      <c r="E6345" s="87"/>
      <c r="F6345" s="87"/>
      <c r="G6345" s="540"/>
      <c r="H6345" s="87"/>
      <c r="I6345" s="89"/>
      <c r="Q6345" s="89"/>
      <c r="R6345" s="89"/>
      <c r="S6345" s="89"/>
      <c r="T6345" s="89"/>
      <c r="U6345" s="89"/>
      <c r="V6345" s="89"/>
      <c r="W6345" s="89"/>
      <c r="X6345" s="89"/>
      <c r="Y6345" s="89"/>
      <c r="Z6345" s="89"/>
      <c r="AA6345" s="89"/>
      <c r="AB6345" s="89"/>
      <c r="AC6345" s="89"/>
      <c r="AD6345" s="89"/>
      <c r="AE6345" s="89"/>
    </row>
    <row r="6346" spans="5:31" ht="12.75">
      <c r="E6346" s="87"/>
      <c r="F6346" s="87"/>
      <c r="G6346" s="540"/>
      <c r="H6346" s="87"/>
      <c r="I6346" s="89"/>
      <c r="Q6346" s="89"/>
      <c r="R6346" s="89"/>
      <c r="S6346" s="89"/>
      <c r="T6346" s="89"/>
      <c r="U6346" s="89"/>
      <c r="V6346" s="89"/>
      <c r="W6346" s="89"/>
      <c r="X6346" s="89"/>
      <c r="Y6346" s="89"/>
      <c r="Z6346" s="89"/>
      <c r="AA6346" s="89"/>
      <c r="AB6346" s="89"/>
      <c r="AC6346" s="89"/>
      <c r="AD6346" s="89"/>
      <c r="AE6346" s="89"/>
    </row>
    <row r="6347" spans="5:31" ht="12.75">
      <c r="E6347" s="87"/>
      <c r="F6347" s="87"/>
      <c r="G6347" s="540"/>
      <c r="H6347" s="87"/>
      <c r="I6347" s="89"/>
      <c r="Q6347" s="89"/>
      <c r="R6347" s="89"/>
      <c r="S6347" s="89"/>
      <c r="T6347" s="89"/>
      <c r="U6347" s="89"/>
      <c r="V6347" s="89"/>
      <c r="W6347" s="89"/>
      <c r="X6347" s="89"/>
      <c r="Y6347" s="89"/>
      <c r="Z6347" s="89"/>
      <c r="AA6347" s="89"/>
      <c r="AB6347" s="89"/>
      <c r="AC6347" s="89"/>
      <c r="AD6347" s="89"/>
      <c r="AE6347" s="89"/>
    </row>
    <row r="6348" spans="5:31" ht="12.75">
      <c r="E6348" s="87"/>
      <c r="F6348" s="87"/>
      <c r="G6348" s="540"/>
      <c r="H6348" s="87"/>
      <c r="I6348" s="89"/>
      <c r="Q6348" s="89"/>
      <c r="R6348" s="89"/>
      <c r="S6348" s="89"/>
      <c r="T6348" s="89"/>
      <c r="U6348" s="89"/>
      <c r="V6348" s="89"/>
      <c r="W6348" s="89"/>
      <c r="X6348" s="89"/>
      <c r="Y6348" s="89"/>
      <c r="Z6348" s="89"/>
      <c r="AA6348" s="89"/>
      <c r="AB6348" s="89"/>
      <c r="AC6348" s="89"/>
      <c r="AD6348" s="89"/>
      <c r="AE6348" s="89"/>
    </row>
    <row r="6349" spans="5:31" ht="12.75">
      <c r="E6349" s="87"/>
      <c r="F6349" s="87"/>
      <c r="G6349" s="540"/>
      <c r="H6349" s="87"/>
      <c r="I6349" s="89"/>
      <c r="Q6349" s="89"/>
      <c r="R6349" s="89"/>
      <c r="S6349" s="89"/>
      <c r="T6349" s="89"/>
      <c r="U6349" s="89"/>
      <c r="V6349" s="89"/>
      <c r="W6349" s="89"/>
      <c r="X6349" s="89"/>
      <c r="Y6349" s="89"/>
      <c r="Z6349" s="89"/>
      <c r="AA6349" s="89"/>
      <c r="AB6349" s="89"/>
      <c r="AC6349" s="89"/>
      <c r="AD6349" s="89"/>
      <c r="AE6349" s="89"/>
    </row>
    <row r="6350" spans="5:31" ht="12.75">
      <c r="E6350" s="87"/>
      <c r="F6350" s="87"/>
      <c r="G6350" s="540"/>
      <c r="H6350" s="87"/>
      <c r="I6350" s="89"/>
      <c r="Q6350" s="89"/>
      <c r="R6350" s="89"/>
      <c r="S6350" s="89"/>
      <c r="T6350" s="89"/>
      <c r="U6350" s="89"/>
      <c r="V6350" s="89"/>
      <c r="W6350" s="89"/>
      <c r="X6350" s="89"/>
      <c r="Y6350" s="89"/>
      <c r="Z6350" s="89"/>
      <c r="AA6350" s="89"/>
      <c r="AB6350" s="89"/>
      <c r="AC6350" s="89"/>
      <c r="AD6350" s="89"/>
      <c r="AE6350" s="89"/>
    </row>
    <row r="6351" spans="5:31" ht="12.75">
      <c r="E6351" s="87"/>
      <c r="F6351" s="87"/>
      <c r="G6351" s="540"/>
      <c r="H6351" s="87"/>
      <c r="I6351" s="89"/>
      <c r="Q6351" s="89"/>
      <c r="R6351" s="89"/>
      <c r="S6351" s="89"/>
      <c r="T6351" s="89"/>
      <c r="U6351" s="89"/>
      <c r="V6351" s="89"/>
      <c r="W6351" s="89"/>
      <c r="X6351" s="89"/>
      <c r="Y6351" s="89"/>
      <c r="Z6351" s="89"/>
      <c r="AA6351" s="89"/>
      <c r="AB6351" s="89"/>
      <c r="AC6351" s="89"/>
      <c r="AD6351" s="89"/>
      <c r="AE6351" s="89"/>
    </row>
    <row r="6352" spans="5:31" ht="12.75">
      <c r="E6352" s="87"/>
      <c r="F6352" s="87"/>
      <c r="G6352" s="540"/>
      <c r="H6352" s="87"/>
      <c r="I6352" s="89"/>
      <c r="Q6352" s="89"/>
      <c r="R6352" s="89"/>
      <c r="S6352" s="89"/>
      <c r="T6352" s="89"/>
      <c r="U6352" s="89"/>
      <c r="V6352" s="89"/>
      <c r="W6352" s="89"/>
      <c r="X6352" s="89"/>
      <c r="Y6352" s="89"/>
      <c r="Z6352" s="89"/>
      <c r="AA6352" s="89"/>
      <c r="AB6352" s="89"/>
      <c r="AC6352" s="89"/>
      <c r="AD6352" s="89"/>
      <c r="AE6352" s="89"/>
    </row>
    <row r="6353" spans="5:31" ht="12.75">
      <c r="E6353" s="87"/>
      <c r="F6353" s="87"/>
      <c r="G6353" s="540"/>
      <c r="H6353" s="87"/>
      <c r="I6353" s="89"/>
      <c r="Q6353" s="89"/>
      <c r="R6353" s="89"/>
      <c r="S6353" s="89"/>
      <c r="T6353" s="89"/>
      <c r="U6353" s="89"/>
      <c r="V6353" s="89"/>
      <c r="W6353" s="89"/>
      <c r="X6353" s="89"/>
      <c r="Y6353" s="89"/>
      <c r="Z6353" s="89"/>
      <c r="AA6353" s="89"/>
      <c r="AB6353" s="89"/>
      <c r="AC6353" s="89"/>
      <c r="AD6353" s="89"/>
      <c r="AE6353" s="89"/>
    </row>
    <row r="6354" spans="5:31" ht="12.75">
      <c r="E6354" s="87"/>
      <c r="F6354" s="87"/>
      <c r="G6354" s="540"/>
      <c r="H6354" s="87"/>
      <c r="I6354" s="89"/>
      <c r="Q6354" s="89"/>
      <c r="R6354" s="89"/>
      <c r="S6354" s="89"/>
      <c r="T6354" s="89"/>
      <c r="U6354" s="89"/>
      <c r="V6354" s="89"/>
      <c r="W6354" s="89"/>
      <c r="X6354" s="89"/>
      <c r="Y6354" s="89"/>
      <c r="Z6354" s="89"/>
      <c r="AA6354" s="89"/>
      <c r="AB6354" s="89"/>
      <c r="AC6354" s="89"/>
      <c r="AD6354" s="89"/>
      <c r="AE6354" s="89"/>
    </row>
    <row r="6355" spans="5:31" ht="12.75">
      <c r="E6355" s="87"/>
      <c r="F6355" s="87"/>
      <c r="G6355" s="540"/>
      <c r="H6355" s="87"/>
      <c r="I6355" s="89"/>
      <c r="Q6355" s="89"/>
      <c r="R6355" s="89"/>
      <c r="S6355" s="89"/>
      <c r="T6355" s="89"/>
      <c r="U6355" s="89"/>
      <c r="V6355" s="89"/>
      <c r="W6355" s="89"/>
      <c r="X6355" s="89"/>
      <c r="Y6355" s="89"/>
      <c r="Z6355" s="89"/>
      <c r="AA6355" s="89"/>
      <c r="AB6355" s="89"/>
      <c r="AC6355" s="89"/>
      <c r="AD6355" s="89"/>
      <c r="AE6355" s="89"/>
    </row>
    <row r="6356" spans="5:31" ht="12.75">
      <c r="E6356" s="87"/>
      <c r="F6356" s="87"/>
      <c r="G6356" s="540"/>
      <c r="H6356" s="87"/>
      <c r="I6356" s="89"/>
      <c r="Q6356" s="89"/>
      <c r="R6356" s="89"/>
      <c r="S6356" s="89"/>
      <c r="T6356" s="89"/>
      <c r="U6356" s="89"/>
      <c r="V6356" s="89"/>
      <c r="W6356" s="89"/>
      <c r="X6356" s="89"/>
      <c r="Y6356" s="89"/>
      <c r="Z6356" s="89"/>
      <c r="AA6356" s="89"/>
      <c r="AB6356" s="89"/>
      <c r="AC6356" s="89"/>
      <c r="AD6356" s="89"/>
      <c r="AE6356" s="89"/>
    </row>
    <row r="6357" spans="5:31" ht="12.75">
      <c r="E6357" s="87"/>
      <c r="F6357" s="87"/>
      <c r="G6357" s="540"/>
      <c r="H6357" s="87"/>
      <c r="I6357" s="89"/>
      <c r="Q6357" s="89"/>
      <c r="R6357" s="89"/>
      <c r="S6357" s="89"/>
      <c r="T6357" s="89"/>
      <c r="U6357" s="89"/>
      <c r="V6357" s="89"/>
      <c r="W6357" s="89"/>
      <c r="X6357" s="89"/>
      <c r="Y6357" s="89"/>
      <c r="Z6357" s="89"/>
      <c r="AA6357" s="89"/>
      <c r="AB6357" s="89"/>
      <c r="AC6357" s="89"/>
      <c r="AD6357" s="89"/>
      <c r="AE6357" s="89"/>
    </row>
    <row r="6358" spans="5:31" ht="12.75">
      <c r="E6358" s="87"/>
      <c r="F6358" s="87"/>
      <c r="G6358" s="540"/>
      <c r="H6358" s="87"/>
      <c r="I6358" s="89"/>
      <c r="Q6358" s="89"/>
      <c r="R6358" s="89"/>
      <c r="S6358" s="89"/>
      <c r="T6358" s="89"/>
      <c r="U6358" s="89"/>
      <c r="V6358" s="89"/>
      <c r="W6358" s="89"/>
      <c r="X6358" s="89"/>
      <c r="Y6358" s="89"/>
      <c r="Z6358" s="89"/>
      <c r="AA6358" s="89"/>
      <c r="AB6358" s="89"/>
      <c r="AC6358" s="89"/>
      <c r="AD6358" s="89"/>
      <c r="AE6358" s="89"/>
    </row>
    <row r="6359" spans="5:31" ht="12.75">
      <c r="E6359" s="87"/>
      <c r="F6359" s="87"/>
      <c r="G6359" s="540"/>
      <c r="H6359" s="87"/>
      <c r="I6359" s="89"/>
      <c r="Q6359" s="89"/>
      <c r="R6359" s="89"/>
      <c r="S6359" s="89"/>
      <c r="T6359" s="89"/>
      <c r="U6359" s="89"/>
      <c r="V6359" s="89"/>
      <c r="W6359" s="89"/>
      <c r="X6359" s="89"/>
      <c r="Y6359" s="89"/>
      <c r="Z6359" s="89"/>
      <c r="AA6359" s="89"/>
      <c r="AB6359" s="89"/>
      <c r="AC6359" s="89"/>
      <c r="AD6359" s="89"/>
      <c r="AE6359" s="89"/>
    </row>
    <row r="6360" spans="5:31" ht="12.75">
      <c r="E6360" s="87"/>
      <c r="F6360" s="87"/>
      <c r="G6360" s="540"/>
      <c r="H6360" s="87"/>
      <c r="I6360" s="89"/>
      <c r="Q6360" s="89"/>
      <c r="R6360" s="89"/>
      <c r="S6360" s="89"/>
      <c r="T6360" s="89"/>
      <c r="U6360" s="89"/>
      <c r="V6360" s="89"/>
      <c r="W6360" s="89"/>
      <c r="X6360" s="89"/>
      <c r="Y6360" s="89"/>
      <c r="Z6360" s="89"/>
      <c r="AA6360" s="89"/>
      <c r="AB6360" s="89"/>
      <c r="AC6360" s="89"/>
      <c r="AD6360" s="89"/>
      <c r="AE6360" s="89"/>
    </row>
    <row r="6361" spans="5:31" ht="12.75">
      <c r="E6361" s="87"/>
      <c r="F6361" s="87"/>
      <c r="G6361" s="540"/>
      <c r="H6361" s="87"/>
      <c r="I6361" s="89"/>
      <c r="Q6361" s="89"/>
      <c r="R6361" s="89"/>
      <c r="S6361" s="89"/>
      <c r="T6361" s="89"/>
      <c r="U6361" s="89"/>
      <c r="V6361" s="89"/>
      <c r="W6361" s="89"/>
      <c r="X6361" s="89"/>
      <c r="Y6361" s="89"/>
      <c r="Z6361" s="89"/>
      <c r="AA6361" s="89"/>
      <c r="AB6361" s="89"/>
      <c r="AC6361" s="89"/>
      <c r="AD6361" s="89"/>
      <c r="AE6361" s="89"/>
    </row>
    <row r="6362" spans="5:31" ht="12.75">
      <c r="E6362" s="87"/>
      <c r="F6362" s="87"/>
      <c r="G6362" s="540"/>
      <c r="H6362" s="87"/>
      <c r="I6362" s="89"/>
      <c r="Q6362" s="89"/>
      <c r="R6362" s="89"/>
      <c r="S6362" s="89"/>
      <c r="T6362" s="89"/>
      <c r="U6362" s="89"/>
      <c r="V6362" s="89"/>
      <c r="W6362" s="89"/>
      <c r="X6362" s="89"/>
      <c r="Y6362" s="89"/>
      <c r="Z6362" s="89"/>
      <c r="AA6362" s="89"/>
      <c r="AB6362" s="89"/>
      <c r="AC6362" s="89"/>
      <c r="AD6362" s="89"/>
      <c r="AE6362" s="89"/>
    </row>
    <row r="6363" spans="5:31" ht="12.75">
      <c r="E6363" s="87"/>
      <c r="F6363" s="87"/>
      <c r="G6363" s="540"/>
      <c r="H6363" s="87"/>
      <c r="I6363" s="89"/>
      <c r="Q6363" s="89"/>
      <c r="R6363" s="89"/>
      <c r="S6363" s="89"/>
      <c r="T6363" s="89"/>
      <c r="U6363" s="89"/>
      <c r="V6363" s="89"/>
      <c r="W6363" s="89"/>
      <c r="X6363" s="89"/>
      <c r="Y6363" s="89"/>
      <c r="Z6363" s="89"/>
      <c r="AA6363" s="89"/>
      <c r="AB6363" s="89"/>
      <c r="AC6363" s="89"/>
      <c r="AD6363" s="89"/>
      <c r="AE6363" s="89"/>
    </row>
    <row r="6364" spans="5:31" ht="12.75">
      <c r="E6364" s="87"/>
      <c r="F6364" s="87"/>
      <c r="G6364" s="540"/>
      <c r="H6364" s="87"/>
      <c r="I6364" s="89"/>
      <c r="Q6364" s="89"/>
      <c r="R6364" s="89"/>
      <c r="S6364" s="89"/>
      <c r="T6364" s="89"/>
      <c r="U6364" s="89"/>
      <c r="V6364" s="89"/>
      <c r="W6364" s="89"/>
      <c r="X6364" s="89"/>
      <c r="Y6364" s="89"/>
      <c r="Z6364" s="89"/>
      <c r="AA6364" s="89"/>
      <c r="AB6364" s="89"/>
      <c r="AC6364" s="89"/>
      <c r="AD6364" s="89"/>
      <c r="AE6364" s="89"/>
    </row>
    <row r="6365" spans="5:31" ht="12.75">
      <c r="E6365" s="87"/>
      <c r="F6365" s="87"/>
      <c r="G6365" s="540"/>
      <c r="H6365" s="87"/>
      <c r="I6365" s="89"/>
      <c r="Q6365" s="89"/>
      <c r="R6365" s="89"/>
      <c r="S6365" s="89"/>
      <c r="T6365" s="89"/>
      <c r="U6365" s="89"/>
      <c r="V6365" s="89"/>
      <c r="W6365" s="89"/>
      <c r="X6365" s="89"/>
      <c r="Y6365" s="89"/>
      <c r="Z6365" s="89"/>
      <c r="AA6365" s="89"/>
      <c r="AB6365" s="89"/>
      <c r="AC6365" s="89"/>
      <c r="AD6365" s="89"/>
      <c r="AE6365" s="89"/>
    </row>
    <row r="6366" spans="5:31" ht="12.75">
      <c r="E6366" s="87"/>
      <c r="F6366" s="87"/>
      <c r="G6366" s="540"/>
      <c r="H6366" s="87"/>
      <c r="I6366" s="89"/>
      <c r="Q6366" s="89"/>
      <c r="R6366" s="89"/>
      <c r="S6366" s="89"/>
      <c r="T6366" s="89"/>
      <c r="U6366" s="89"/>
      <c r="V6366" s="89"/>
      <c r="W6366" s="89"/>
      <c r="X6366" s="89"/>
      <c r="Y6366" s="89"/>
      <c r="Z6366" s="89"/>
      <c r="AA6366" s="89"/>
      <c r="AB6366" s="89"/>
      <c r="AC6366" s="89"/>
      <c r="AD6366" s="89"/>
      <c r="AE6366" s="89"/>
    </row>
    <row r="6367" spans="5:31" ht="12.75">
      <c r="E6367" s="87"/>
      <c r="F6367" s="87"/>
      <c r="G6367" s="540"/>
      <c r="H6367" s="87"/>
      <c r="I6367" s="89"/>
      <c r="Q6367" s="89"/>
      <c r="R6367" s="89"/>
      <c r="S6367" s="89"/>
      <c r="T6367" s="89"/>
      <c r="U6367" s="89"/>
      <c r="V6367" s="89"/>
      <c r="W6367" s="89"/>
      <c r="X6367" s="89"/>
      <c r="Y6367" s="89"/>
      <c r="Z6367" s="89"/>
      <c r="AA6367" s="89"/>
      <c r="AB6367" s="89"/>
      <c r="AC6367" s="89"/>
      <c r="AD6367" s="89"/>
      <c r="AE6367" s="89"/>
    </row>
    <row r="6368" spans="5:31" ht="12.75">
      <c r="E6368" s="87"/>
      <c r="F6368" s="87"/>
      <c r="G6368" s="540"/>
      <c r="H6368" s="87"/>
      <c r="I6368" s="89"/>
      <c r="Q6368" s="89"/>
      <c r="R6368" s="89"/>
      <c r="S6368" s="89"/>
      <c r="T6368" s="89"/>
      <c r="U6368" s="89"/>
      <c r="V6368" s="89"/>
      <c r="W6368" s="89"/>
      <c r="X6368" s="89"/>
      <c r="Y6368" s="89"/>
      <c r="Z6368" s="89"/>
      <c r="AA6368" s="89"/>
      <c r="AB6368" s="89"/>
      <c r="AC6368" s="89"/>
      <c r="AD6368" s="89"/>
      <c r="AE6368" s="89"/>
    </row>
    <row r="6369" spans="5:31" ht="12.75">
      <c r="E6369" s="87"/>
      <c r="F6369" s="87"/>
      <c r="G6369" s="540"/>
      <c r="H6369" s="87"/>
      <c r="I6369" s="89"/>
      <c r="Q6369" s="89"/>
      <c r="R6369" s="89"/>
      <c r="S6369" s="89"/>
      <c r="T6369" s="89"/>
      <c r="U6369" s="89"/>
      <c r="V6369" s="89"/>
      <c r="W6369" s="89"/>
      <c r="X6369" s="89"/>
      <c r="Y6369" s="89"/>
      <c r="Z6369" s="89"/>
      <c r="AA6369" s="89"/>
      <c r="AB6369" s="89"/>
      <c r="AC6369" s="89"/>
      <c r="AD6369" s="89"/>
      <c r="AE6369" s="89"/>
    </row>
    <row r="6370" spans="5:31" ht="12.75">
      <c r="E6370" s="87"/>
      <c r="F6370" s="87"/>
      <c r="G6370" s="540"/>
      <c r="H6370" s="87"/>
      <c r="I6370" s="89"/>
      <c r="Q6370" s="89"/>
      <c r="R6370" s="89"/>
      <c r="S6370" s="89"/>
      <c r="T6370" s="89"/>
      <c r="U6370" s="89"/>
      <c r="V6370" s="89"/>
      <c r="W6370" s="89"/>
      <c r="X6370" s="89"/>
      <c r="Y6370" s="89"/>
      <c r="Z6370" s="89"/>
      <c r="AA6370" s="89"/>
      <c r="AB6370" s="89"/>
      <c r="AC6370" s="89"/>
      <c r="AD6370" s="89"/>
      <c r="AE6370" s="89"/>
    </row>
    <row r="6371" spans="5:31" ht="12.75">
      <c r="E6371" s="87"/>
      <c r="F6371" s="87"/>
      <c r="G6371" s="540"/>
      <c r="H6371" s="87"/>
      <c r="I6371" s="89"/>
      <c r="Q6371" s="89"/>
      <c r="R6371" s="89"/>
      <c r="S6371" s="89"/>
      <c r="T6371" s="89"/>
      <c r="U6371" s="89"/>
      <c r="V6371" s="89"/>
      <c r="W6371" s="89"/>
      <c r="X6371" s="89"/>
      <c r="Y6371" s="89"/>
      <c r="Z6371" s="89"/>
      <c r="AA6371" s="89"/>
      <c r="AB6371" s="89"/>
      <c r="AC6371" s="89"/>
      <c r="AD6371" s="89"/>
      <c r="AE6371" s="89"/>
    </row>
    <row r="6372" spans="5:31" ht="12.75">
      <c r="E6372" s="87"/>
      <c r="F6372" s="87"/>
      <c r="G6372" s="540"/>
      <c r="H6372" s="87"/>
      <c r="I6372" s="89"/>
      <c r="Q6372" s="89"/>
      <c r="R6372" s="89"/>
      <c r="S6372" s="89"/>
      <c r="T6372" s="89"/>
      <c r="U6372" s="89"/>
      <c r="V6372" s="89"/>
      <c r="W6372" s="89"/>
      <c r="X6372" s="89"/>
      <c r="Y6372" s="89"/>
      <c r="Z6372" s="89"/>
      <c r="AA6372" s="89"/>
      <c r="AB6372" s="89"/>
      <c r="AC6372" s="89"/>
      <c r="AD6372" s="89"/>
      <c r="AE6372" s="89"/>
    </row>
    <row r="6373" spans="5:31" ht="12.75">
      <c r="E6373" s="87"/>
      <c r="F6373" s="87"/>
      <c r="G6373" s="540"/>
      <c r="H6373" s="87"/>
      <c r="I6373" s="89"/>
      <c r="Q6373" s="89"/>
      <c r="R6373" s="89"/>
      <c r="S6373" s="89"/>
      <c r="T6373" s="89"/>
      <c r="U6373" s="89"/>
      <c r="V6373" s="89"/>
      <c r="W6373" s="89"/>
      <c r="X6373" s="89"/>
      <c r="Y6373" s="89"/>
      <c r="Z6373" s="89"/>
      <c r="AA6373" s="89"/>
      <c r="AB6373" s="89"/>
      <c r="AC6373" s="89"/>
      <c r="AD6373" s="89"/>
      <c r="AE6373" s="89"/>
    </row>
    <row r="6374" spans="5:31" ht="12.75">
      <c r="E6374" s="87"/>
      <c r="F6374" s="87"/>
      <c r="G6374" s="540"/>
      <c r="H6374" s="87"/>
      <c r="I6374" s="89"/>
      <c r="Q6374" s="89"/>
      <c r="R6374" s="89"/>
      <c r="S6374" s="89"/>
      <c r="T6374" s="89"/>
      <c r="U6374" s="89"/>
      <c r="V6374" s="89"/>
      <c r="W6374" s="89"/>
      <c r="X6374" s="89"/>
      <c r="Y6374" s="89"/>
      <c r="Z6374" s="89"/>
      <c r="AA6374" s="89"/>
      <c r="AB6374" s="89"/>
      <c r="AC6374" s="89"/>
      <c r="AD6374" s="89"/>
      <c r="AE6374" s="89"/>
    </row>
    <row r="6375" spans="5:31" ht="12.75">
      <c r="E6375" s="87"/>
      <c r="F6375" s="87"/>
      <c r="G6375" s="540"/>
      <c r="H6375" s="87"/>
      <c r="I6375" s="89"/>
      <c r="Q6375" s="89"/>
      <c r="R6375" s="89"/>
      <c r="S6375" s="89"/>
      <c r="T6375" s="89"/>
      <c r="U6375" s="89"/>
      <c r="V6375" s="89"/>
      <c r="W6375" s="89"/>
      <c r="X6375" s="89"/>
      <c r="Y6375" s="89"/>
      <c r="Z6375" s="89"/>
      <c r="AA6375" s="89"/>
      <c r="AB6375" s="89"/>
      <c r="AC6375" s="89"/>
      <c r="AD6375" s="89"/>
      <c r="AE6375" s="89"/>
    </row>
    <row r="6376" spans="5:31" ht="12.75">
      <c r="E6376" s="87"/>
      <c r="F6376" s="87"/>
      <c r="G6376" s="540"/>
      <c r="H6376" s="87"/>
      <c r="I6376" s="89"/>
      <c r="Q6376" s="89"/>
      <c r="R6376" s="89"/>
      <c r="S6376" s="89"/>
      <c r="T6376" s="89"/>
      <c r="U6376" s="89"/>
      <c r="V6376" s="89"/>
      <c r="W6376" s="89"/>
      <c r="X6376" s="89"/>
      <c r="Y6376" s="89"/>
      <c r="Z6376" s="89"/>
      <c r="AA6376" s="89"/>
      <c r="AB6376" s="89"/>
      <c r="AC6376" s="89"/>
      <c r="AD6376" s="89"/>
      <c r="AE6376" s="89"/>
    </row>
    <row r="6377" spans="5:31" ht="12.75">
      <c r="E6377" s="87"/>
      <c r="F6377" s="87"/>
      <c r="G6377" s="540"/>
      <c r="H6377" s="87"/>
      <c r="I6377" s="89"/>
      <c r="Q6377" s="89"/>
      <c r="R6377" s="89"/>
      <c r="S6377" s="89"/>
      <c r="T6377" s="89"/>
      <c r="U6377" s="89"/>
      <c r="V6377" s="89"/>
      <c r="W6377" s="89"/>
      <c r="X6377" s="89"/>
      <c r="Y6377" s="89"/>
      <c r="Z6377" s="89"/>
      <c r="AA6377" s="89"/>
      <c r="AB6377" s="89"/>
      <c r="AC6377" s="89"/>
      <c r="AD6377" s="89"/>
      <c r="AE6377" s="89"/>
    </row>
    <row r="6378" spans="5:31" ht="12.75">
      <c r="E6378" s="87"/>
      <c r="F6378" s="87"/>
      <c r="G6378" s="540"/>
      <c r="H6378" s="87"/>
      <c r="I6378" s="89"/>
      <c r="Q6378" s="89"/>
      <c r="R6378" s="89"/>
      <c r="S6378" s="89"/>
      <c r="T6378" s="89"/>
      <c r="U6378" s="89"/>
      <c r="V6378" s="89"/>
      <c r="W6378" s="89"/>
      <c r="X6378" s="89"/>
      <c r="Y6378" s="89"/>
      <c r="Z6378" s="89"/>
      <c r="AA6378" s="89"/>
      <c r="AB6378" s="89"/>
      <c r="AC6378" s="89"/>
      <c r="AD6378" s="89"/>
      <c r="AE6378" s="89"/>
    </row>
    <row r="6379" spans="5:31" ht="12.75">
      <c r="E6379" s="87"/>
      <c r="F6379" s="87"/>
      <c r="G6379" s="540"/>
      <c r="H6379" s="87"/>
      <c r="I6379" s="89"/>
      <c r="Q6379" s="89"/>
      <c r="R6379" s="89"/>
      <c r="S6379" s="89"/>
      <c r="T6379" s="89"/>
      <c r="U6379" s="89"/>
      <c r="V6379" s="89"/>
      <c r="W6379" s="89"/>
      <c r="X6379" s="89"/>
      <c r="Y6379" s="89"/>
      <c r="Z6379" s="89"/>
      <c r="AA6379" s="89"/>
      <c r="AB6379" s="89"/>
      <c r="AC6379" s="89"/>
      <c r="AD6379" s="89"/>
      <c r="AE6379" s="89"/>
    </row>
    <row r="6380" spans="5:31" ht="12.75">
      <c r="E6380" s="87"/>
      <c r="F6380" s="87"/>
      <c r="G6380" s="540"/>
      <c r="H6380" s="87"/>
      <c r="I6380" s="89"/>
      <c r="Q6380" s="89"/>
      <c r="R6380" s="89"/>
      <c r="S6380" s="89"/>
      <c r="T6380" s="89"/>
      <c r="U6380" s="89"/>
      <c r="V6380" s="89"/>
      <c r="W6380" s="89"/>
      <c r="X6380" s="89"/>
      <c r="Y6380" s="89"/>
      <c r="Z6380" s="89"/>
      <c r="AA6380" s="89"/>
      <c r="AB6380" s="89"/>
      <c r="AC6380" s="89"/>
      <c r="AD6380" s="89"/>
      <c r="AE6380" s="89"/>
    </row>
    <row r="6381" spans="5:31" ht="12.75">
      <c r="E6381" s="87"/>
      <c r="F6381" s="87"/>
      <c r="G6381" s="540"/>
      <c r="H6381" s="87"/>
      <c r="I6381" s="89"/>
      <c r="Q6381" s="89"/>
      <c r="R6381" s="89"/>
      <c r="S6381" s="89"/>
      <c r="T6381" s="89"/>
      <c r="U6381" s="89"/>
      <c r="V6381" s="89"/>
      <c r="W6381" s="89"/>
      <c r="X6381" s="89"/>
      <c r="Y6381" s="89"/>
      <c r="Z6381" s="89"/>
      <c r="AA6381" s="89"/>
      <c r="AB6381" s="89"/>
      <c r="AC6381" s="89"/>
      <c r="AD6381" s="89"/>
      <c r="AE6381" s="89"/>
    </row>
    <row r="6382" spans="5:31" ht="12.75">
      <c r="E6382" s="87"/>
      <c r="F6382" s="87"/>
      <c r="G6382" s="540"/>
      <c r="H6382" s="87"/>
      <c r="I6382" s="89"/>
      <c r="Q6382" s="89"/>
      <c r="R6382" s="89"/>
      <c r="S6382" s="89"/>
      <c r="T6382" s="89"/>
      <c r="U6382" s="89"/>
      <c r="V6382" s="89"/>
      <c r="W6382" s="89"/>
      <c r="X6382" s="89"/>
      <c r="Y6382" s="89"/>
      <c r="Z6382" s="89"/>
      <c r="AA6382" s="89"/>
      <c r="AB6382" s="89"/>
      <c r="AC6382" s="89"/>
      <c r="AD6382" s="89"/>
      <c r="AE6382" s="89"/>
    </row>
    <row r="6383" spans="5:31" ht="12.75">
      <c r="E6383" s="87"/>
      <c r="F6383" s="87"/>
      <c r="G6383" s="540"/>
      <c r="H6383" s="87"/>
      <c r="I6383" s="89"/>
      <c r="Q6383" s="89"/>
      <c r="R6383" s="89"/>
      <c r="S6383" s="89"/>
      <c r="T6383" s="89"/>
      <c r="U6383" s="89"/>
      <c r="V6383" s="89"/>
      <c r="W6383" s="89"/>
      <c r="X6383" s="89"/>
      <c r="Y6383" s="89"/>
      <c r="Z6383" s="89"/>
      <c r="AA6383" s="89"/>
      <c r="AB6383" s="89"/>
      <c r="AC6383" s="89"/>
      <c r="AD6383" s="89"/>
      <c r="AE6383" s="89"/>
    </row>
    <row r="6384" spans="5:31" ht="12.75">
      <c r="E6384" s="87"/>
      <c r="F6384" s="87"/>
      <c r="G6384" s="540"/>
      <c r="H6384" s="87"/>
      <c r="I6384" s="89"/>
      <c r="Q6384" s="89"/>
      <c r="R6384" s="89"/>
      <c r="S6384" s="89"/>
      <c r="T6384" s="89"/>
      <c r="U6384" s="89"/>
      <c r="V6384" s="89"/>
      <c r="W6384" s="89"/>
      <c r="X6384" s="89"/>
      <c r="Y6384" s="89"/>
      <c r="Z6384" s="89"/>
      <c r="AA6384" s="89"/>
      <c r="AB6384" s="89"/>
      <c r="AC6384" s="89"/>
      <c r="AD6384" s="89"/>
      <c r="AE6384" s="89"/>
    </row>
    <row r="6385" spans="5:31" ht="12.75">
      <c r="E6385" s="87"/>
      <c r="F6385" s="87"/>
      <c r="G6385" s="540"/>
      <c r="H6385" s="87"/>
      <c r="I6385" s="89"/>
      <c r="Q6385" s="89"/>
      <c r="R6385" s="89"/>
      <c r="S6385" s="89"/>
      <c r="T6385" s="89"/>
      <c r="U6385" s="89"/>
      <c r="V6385" s="89"/>
      <c r="W6385" s="89"/>
      <c r="X6385" s="89"/>
      <c r="Y6385" s="89"/>
      <c r="Z6385" s="89"/>
      <c r="AA6385" s="89"/>
      <c r="AB6385" s="89"/>
      <c r="AC6385" s="89"/>
      <c r="AD6385" s="89"/>
      <c r="AE6385" s="89"/>
    </row>
    <row r="6386" spans="5:31" ht="12.75">
      <c r="E6386" s="87"/>
      <c r="F6386" s="87"/>
      <c r="G6386" s="540"/>
      <c r="H6386" s="87"/>
      <c r="I6386" s="89"/>
      <c r="Q6386" s="89"/>
      <c r="R6386" s="89"/>
      <c r="S6386" s="89"/>
      <c r="T6386" s="89"/>
      <c r="U6386" s="89"/>
      <c r="V6386" s="89"/>
      <c r="W6386" s="89"/>
      <c r="X6386" s="89"/>
      <c r="Y6386" s="89"/>
      <c r="Z6386" s="89"/>
      <c r="AA6386" s="89"/>
      <c r="AB6386" s="89"/>
      <c r="AC6386" s="89"/>
      <c r="AD6386" s="89"/>
      <c r="AE6386" s="89"/>
    </row>
    <row r="6387" spans="5:31" ht="12.75">
      <c r="E6387" s="87"/>
      <c r="F6387" s="87"/>
      <c r="G6387" s="540"/>
      <c r="H6387" s="87"/>
      <c r="I6387" s="89"/>
      <c r="Q6387" s="89"/>
      <c r="R6387" s="89"/>
      <c r="S6387" s="89"/>
      <c r="T6387" s="89"/>
      <c r="U6387" s="89"/>
      <c r="V6387" s="89"/>
      <c r="W6387" s="89"/>
      <c r="X6387" s="89"/>
      <c r="Y6387" s="89"/>
      <c r="Z6387" s="89"/>
      <c r="AA6387" s="89"/>
      <c r="AB6387" s="89"/>
      <c r="AC6387" s="89"/>
      <c r="AD6387" s="89"/>
      <c r="AE6387" s="89"/>
    </row>
    <row r="6388" spans="5:31" ht="12.75">
      <c r="E6388" s="87"/>
      <c r="F6388" s="87"/>
      <c r="G6388" s="540"/>
      <c r="H6388" s="87"/>
      <c r="I6388" s="89"/>
      <c r="Q6388" s="89"/>
      <c r="R6388" s="89"/>
      <c r="S6388" s="89"/>
      <c r="T6388" s="89"/>
      <c r="U6388" s="89"/>
      <c r="V6388" s="89"/>
      <c r="W6388" s="89"/>
      <c r="X6388" s="89"/>
      <c r="Y6388" s="89"/>
      <c r="Z6388" s="89"/>
      <c r="AA6388" s="89"/>
      <c r="AB6388" s="89"/>
      <c r="AC6388" s="89"/>
      <c r="AD6388" s="89"/>
      <c r="AE6388" s="89"/>
    </row>
    <row r="6389" spans="5:31" ht="12.75">
      <c r="E6389" s="87"/>
      <c r="F6389" s="87"/>
      <c r="G6389" s="540"/>
      <c r="H6389" s="87"/>
      <c r="I6389" s="89"/>
      <c r="Q6389" s="89"/>
      <c r="R6389" s="89"/>
      <c r="S6389" s="89"/>
      <c r="T6389" s="89"/>
      <c r="U6389" s="89"/>
      <c r="V6389" s="89"/>
      <c r="W6389" s="89"/>
      <c r="X6389" s="89"/>
      <c r="Y6389" s="89"/>
      <c r="Z6389" s="89"/>
      <c r="AA6389" s="89"/>
      <c r="AB6389" s="89"/>
      <c r="AC6389" s="89"/>
      <c r="AD6389" s="89"/>
      <c r="AE6389" s="89"/>
    </row>
    <row r="6390" spans="5:31" ht="12.75">
      <c r="E6390" s="87"/>
      <c r="F6390" s="87"/>
      <c r="G6390" s="540"/>
      <c r="H6390" s="87"/>
      <c r="I6390" s="89"/>
      <c r="Q6390" s="89"/>
      <c r="R6390" s="89"/>
      <c r="S6390" s="89"/>
      <c r="T6390" s="89"/>
      <c r="U6390" s="89"/>
      <c r="V6390" s="89"/>
      <c r="W6390" s="89"/>
      <c r="X6390" s="89"/>
      <c r="Y6390" s="89"/>
      <c r="Z6390" s="89"/>
      <c r="AA6390" s="89"/>
      <c r="AB6390" s="89"/>
      <c r="AC6390" s="89"/>
      <c r="AD6390" s="89"/>
      <c r="AE6390" s="89"/>
    </row>
    <row r="6391" spans="5:31" ht="12.75">
      <c r="E6391" s="87"/>
      <c r="F6391" s="87"/>
      <c r="G6391" s="540"/>
      <c r="H6391" s="87"/>
      <c r="I6391" s="89"/>
      <c r="Q6391" s="89"/>
      <c r="R6391" s="89"/>
      <c r="S6391" s="89"/>
      <c r="T6391" s="89"/>
      <c r="U6391" s="89"/>
      <c r="V6391" s="89"/>
      <c r="W6391" s="89"/>
      <c r="X6391" s="89"/>
      <c r="Y6391" s="89"/>
      <c r="Z6391" s="89"/>
      <c r="AA6391" s="89"/>
      <c r="AB6391" s="89"/>
      <c r="AC6391" s="89"/>
      <c r="AD6391" s="89"/>
      <c r="AE6391" s="89"/>
    </row>
    <row r="6392" spans="5:31" ht="12.75">
      <c r="E6392" s="87"/>
      <c r="F6392" s="87"/>
      <c r="G6392" s="540"/>
      <c r="H6392" s="87"/>
      <c r="I6392" s="89"/>
      <c r="Q6392" s="89"/>
      <c r="R6392" s="89"/>
      <c r="S6392" s="89"/>
      <c r="T6392" s="89"/>
      <c r="U6392" s="89"/>
      <c r="V6392" s="89"/>
      <c r="W6392" s="89"/>
      <c r="X6392" s="89"/>
      <c r="Y6392" s="89"/>
      <c r="Z6392" s="89"/>
      <c r="AA6392" s="89"/>
      <c r="AB6392" s="89"/>
      <c r="AC6392" s="89"/>
      <c r="AD6392" s="89"/>
      <c r="AE6392" s="89"/>
    </row>
    <row r="6393" spans="5:31" ht="12.75">
      <c r="E6393" s="87"/>
      <c r="F6393" s="87"/>
      <c r="G6393" s="540"/>
      <c r="H6393" s="87"/>
      <c r="I6393" s="89"/>
      <c r="Q6393" s="89"/>
      <c r="R6393" s="89"/>
      <c r="S6393" s="89"/>
      <c r="T6393" s="89"/>
      <c r="U6393" s="89"/>
      <c r="V6393" s="89"/>
      <c r="W6393" s="89"/>
      <c r="X6393" s="89"/>
      <c r="Y6393" s="89"/>
      <c r="Z6393" s="89"/>
      <c r="AA6393" s="89"/>
      <c r="AB6393" s="89"/>
      <c r="AC6393" s="89"/>
      <c r="AD6393" s="89"/>
      <c r="AE6393" s="89"/>
    </row>
    <row r="6394" spans="5:31" ht="12.75">
      <c r="E6394" s="87"/>
      <c r="F6394" s="87"/>
      <c r="G6394" s="540"/>
      <c r="H6394" s="87"/>
      <c r="I6394" s="89"/>
      <c r="Q6394" s="89"/>
      <c r="R6394" s="89"/>
      <c r="S6394" s="89"/>
      <c r="T6394" s="89"/>
      <c r="U6394" s="89"/>
      <c r="V6394" s="89"/>
      <c r="W6394" s="89"/>
      <c r="X6394" s="89"/>
      <c r="Y6394" s="89"/>
      <c r="Z6394" s="89"/>
      <c r="AA6394" s="89"/>
      <c r="AB6394" s="89"/>
      <c r="AC6394" s="89"/>
      <c r="AD6394" s="89"/>
      <c r="AE6394" s="89"/>
    </row>
    <row r="6395" spans="5:31" ht="12.75">
      <c r="E6395" s="87"/>
      <c r="F6395" s="87"/>
      <c r="G6395" s="540"/>
      <c r="H6395" s="87"/>
      <c r="I6395" s="89"/>
      <c r="Q6395" s="89"/>
      <c r="R6395" s="89"/>
      <c r="S6395" s="89"/>
      <c r="T6395" s="89"/>
      <c r="U6395" s="89"/>
      <c r="V6395" s="89"/>
      <c r="W6395" s="89"/>
      <c r="X6395" s="89"/>
      <c r="Y6395" s="89"/>
      <c r="Z6395" s="89"/>
      <c r="AA6395" s="89"/>
      <c r="AB6395" s="89"/>
      <c r="AC6395" s="89"/>
      <c r="AD6395" s="89"/>
      <c r="AE6395" s="89"/>
    </row>
    <row r="6396" spans="5:31" ht="12.75">
      <c r="E6396" s="87"/>
      <c r="F6396" s="87"/>
      <c r="G6396" s="540"/>
      <c r="H6396" s="87"/>
      <c r="I6396" s="89"/>
      <c r="Q6396" s="89"/>
      <c r="R6396" s="89"/>
      <c r="S6396" s="89"/>
      <c r="T6396" s="89"/>
      <c r="U6396" s="89"/>
      <c r="V6396" s="89"/>
      <c r="W6396" s="89"/>
      <c r="X6396" s="89"/>
      <c r="Y6396" s="89"/>
      <c r="Z6396" s="89"/>
      <c r="AA6396" s="89"/>
      <c r="AB6396" s="89"/>
      <c r="AC6396" s="89"/>
      <c r="AD6396" s="89"/>
      <c r="AE6396" s="89"/>
    </row>
    <row r="6397" spans="5:31" ht="12.75">
      <c r="E6397" s="87"/>
      <c r="F6397" s="87"/>
      <c r="G6397" s="540"/>
      <c r="H6397" s="87"/>
      <c r="I6397" s="89"/>
      <c r="Q6397" s="89"/>
      <c r="R6397" s="89"/>
      <c r="S6397" s="89"/>
      <c r="T6397" s="89"/>
      <c r="U6397" s="89"/>
      <c r="V6397" s="89"/>
      <c r="W6397" s="89"/>
      <c r="X6397" s="89"/>
      <c r="Y6397" s="89"/>
      <c r="Z6397" s="89"/>
      <c r="AA6397" s="89"/>
      <c r="AB6397" s="89"/>
      <c r="AC6397" s="89"/>
      <c r="AD6397" s="89"/>
      <c r="AE6397" s="89"/>
    </row>
    <row r="6398" spans="5:31" ht="12.75">
      <c r="E6398" s="87"/>
      <c r="F6398" s="87"/>
      <c r="G6398" s="540"/>
      <c r="H6398" s="87"/>
      <c r="I6398" s="89"/>
      <c r="Q6398" s="89"/>
      <c r="R6398" s="89"/>
      <c r="S6398" s="89"/>
      <c r="T6398" s="89"/>
      <c r="U6398" s="89"/>
      <c r="V6398" s="89"/>
      <c r="W6398" s="89"/>
      <c r="X6398" s="89"/>
      <c r="Y6398" s="89"/>
      <c r="Z6398" s="89"/>
      <c r="AA6398" s="89"/>
      <c r="AB6398" s="89"/>
      <c r="AC6398" s="89"/>
      <c r="AD6398" s="89"/>
      <c r="AE6398" s="89"/>
    </row>
    <row r="6399" spans="5:31" ht="12.75">
      <c r="E6399" s="87"/>
      <c r="F6399" s="87"/>
      <c r="G6399" s="540"/>
      <c r="H6399" s="87"/>
      <c r="I6399" s="89"/>
      <c r="Q6399" s="89"/>
      <c r="R6399" s="89"/>
      <c r="S6399" s="89"/>
      <c r="T6399" s="89"/>
      <c r="U6399" s="89"/>
      <c r="V6399" s="89"/>
      <c r="W6399" s="89"/>
      <c r="X6399" s="89"/>
      <c r="Y6399" s="89"/>
      <c r="Z6399" s="89"/>
      <c r="AA6399" s="89"/>
      <c r="AB6399" s="89"/>
      <c r="AC6399" s="89"/>
      <c r="AD6399" s="89"/>
      <c r="AE6399" s="89"/>
    </row>
    <row r="6400" spans="5:31" ht="12.75">
      <c r="E6400" s="87"/>
      <c r="F6400" s="87"/>
      <c r="G6400" s="540"/>
      <c r="H6400" s="87"/>
      <c r="I6400" s="89"/>
      <c r="Q6400" s="89"/>
      <c r="R6400" s="89"/>
      <c r="S6400" s="89"/>
      <c r="T6400" s="89"/>
      <c r="U6400" s="89"/>
      <c r="V6400" s="89"/>
      <c r="W6400" s="89"/>
      <c r="X6400" s="89"/>
      <c r="Y6400" s="89"/>
      <c r="Z6400" s="89"/>
      <c r="AA6400" s="89"/>
      <c r="AB6400" s="89"/>
      <c r="AC6400" s="89"/>
      <c r="AD6400" s="89"/>
      <c r="AE6400" s="89"/>
    </row>
    <row r="6401" spans="5:31" ht="12.75">
      <c r="E6401" s="87"/>
      <c r="F6401" s="87"/>
      <c r="G6401" s="540"/>
      <c r="H6401" s="87"/>
      <c r="I6401" s="89"/>
      <c r="Q6401" s="89"/>
      <c r="R6401" s="89"/>
      <c r="S6401" s="89"/>
      <c r="T6401" s="89"/>
      <c r="U6401" s="89"/>
      <c r="V6401" s="89"/>
      <c r="W6401" s="89"/>
      <c r="X6401" s="89"/>
      <c r="Y6401" s="89"/>
      <c r="Z6401" s="89"/>
      <c r="AA6401" s="89"/>
      <c r="AB6401" s="89"/>
      <c r="AC6401" s="89"/>
      <c r="AD6401" s="89"/>
      <c r="AE6401" s="89"/>
    </row>
    <row r="6402" spans="5:31" ht="12.75">
      <c r="E6402" s="87"/>
      <c r="F6402" s="87"/>
      <c r="G6402" s="540"/>
      <c r="H6402" s="87"/>
      <c r="I6402" s="89"/>
      <c r="Q6402" s="89"/>
      <c r="R6402" s="89"/>
      <c r="S6402" s="89"/>
      <c r="T6402" s="89"/>
      <c r="U6402" s="89"/>
      <c r="V6402" s="89"/>
      <c r="W6402" s="89"/>
      <c r="X6402" s="89"/>
      <c r="Y6402" s="89"/>
      <c r="Z6402" s="89"/>
      <c r="AA6402" s="89"/>
      <c r="AB6402" s="89"/>
      <c r="AC6402" s="89"/>
      <c r="AD6402" s="89"/>
      <c r="AE6402" s="89"/>
    </row>
    <row r="6403" spans="5:31" ht="12.75">
      <c r="E6403" s="87"/>
      <c r="F6403" s="87"/>
      <c r="G6403" s="540"/>
      <c r="H6403" s="87"/>
      <c r="I6403" s="89"/>
      <c r="Q6403" s="89"/>
      <c r="R6403" s="89"/>
      <c r="S6403" s="89"/>
      <c r="T6403" s="89"/>
      <c r="U6403" s="89"/>
      <c r="V6403" s="89"/>
      <c r="W6403" s="89"/>
      <c r="X6403" s="89"/>
      <c r="Y6403" s="89"/>
      <c r="Z6403" s="89"/>
      <c r="AA6403" s="89"/>
      <c r="AB6403" s="89"/>
      <c r="AC6403" s="89"/>
      <c r="AD6403" s="89"/>
      <c r="AE6403" s="89"/>
    </row>
    <row r="6404" spans="5:31" ht="12.75">
      <c r="E6404" s="87"/>
      <c r="F6404" s="87"/>
      <c r="G6404" s="540"/>
      <c r="H6404" s="87"/>
      <c r="I6404" s="89"/>
      <c r="Q6404" s="89"/>
      <c r="R6404" s="89"/>
      <c r="S6404" s="89"/>
      <c r="T6404" s="89"/>
      <c r="U6404" s="89"/>
      <c r="V6404" s="89"/>
      <c r="W6404" s="89"/>
      <c r="X6404" s="89"/>
      <c r="Y6404" s="89"/>
      <c r="Z6404" s="89"/>
      <c r="AA6404" s="89"/>
      <c r="AB6404" s="89"/>
      <c r="AC6404" s="89"/>
      <c r="AD6404" s="89"/>
      <c r="AE6404" s="89"/>
    </row>
    <row r="6405" spans="5:31" ht="12.75">
      <c r="E6405" s="87"/>
      <c r="F6405" s="87"/>
      <c r="G6405" s="540"/>
      <c r="H6405" s="87"/>
      <c r="I6405" s="89"/>
      <c r="Q6405" s="89"/>
      <c r="R6405" s="89"/>
      <c r="S6405" s="89"/>
      <c r="T6405" s="89"/>
      <c r="U6405" s="89"/>
      <c r="V6405" s="89"/>
      <c r="W6405" s="89"/>
      <c r="X6405" s="89"/>
      <c r="Y6405" s="89"/>
      <c r="Z6405" s="89"/>
      <c r="AA6405" s="89"/>
      <c r="AB6405" s="89"/>
      <c r="AC6405" s="89"/>
      <c r="AD6405" s="89"/>
      <c r="AE6405" s="89"/>
    </row>
    <row r="6406" spans="5:31" ht="12.75">
      <c r="E6406" s="87"/>
      <c r="F6406" s="87"/>
      <c r="G6406" s="540"/>
      <c r="H6406" s="87"/>
      <c r="I6406" s="89"/>
      <c r="Q6406" s="89"/>
      <c r="R6406" s="89"/>
      <c r="S6406" s="89"/>
      <c r="T6406" s="89"/>
      <c r="U6406" s="89"/>
      <c r="V6406" s="89"/>
      <c r="W6406" s="89"/>
      <c r="X6406" s="89"/>
      <c r="Y6406" s="89"/>
      <c r="Z6406" s="89"/>
      <c r="AA6406" s="89"/>
      <c r="AB6406" s="89"/>
      <c r="AC6406" s="89"/>
      <c r="AD6406" s="89"/>
      <c r="AE6406" s="89"/>
    </row>
    <row r="6407" spans="5:31" ht="12.75">
      <c r="E6407" s="87"/>
      <c r="F6407" s="87"/>
      <c r="G6407" s="540"/>
      <c r="H6407" s="87"/>
      <c r="I6407" s="89"/>
      <c r="Q6407" s="89"/>
      <c r="R6407" s="89"/>
      <c r="S6407" s="89"/>
      <c r="T6407" s="89"/>
      <c r="U6407" s="89"/>
      <c r="V6407" s="89"/>
      <c r="W6407" s="89"/>
      <c r="X6407" s="89"/>
      <c r="Y6407" s="89"/>
      <c r="Z6407" s="89"/>
      <c r="AA6407" s="89"/>
      <c r="AB6407" s="89"/>
      <c r="AC6407" s="89"/>
      <c r="AD6407" s="89"/>
      <c r="AE6407" s="89"/>
    </row>
    <row r="6408" spans="5:31" ht="12.75">
      <c r="E6408" s="87"/>
      <c r="F6408" s="87"/>
      <c r="G6408" s="540"/>
      <c r="H6408" s="87"/>
      <c r="I6408" s="89"/>
      <c r="Q6408" s="89"/>
      <c r="R6408" s="89"/>
      <c r="S6408" s="89"/>
      <c r="T6408" s="89"/>
      <c r="U6408" s="89"/>
      <c r="V6408" s="89"/>
      <c r="W6408" s="89"/>
      <c r="X6408" s="89"/>
      <c r="Y6408" s="89"/>
      <c r="Z6408" s="89"/>
      <c r="AA6408" s="89"/>
      <c r="AB6408" s="89"/>
      <c r="AC6408" s="89"/>
      <c r="AD6408" s="89"/>
      <c r="AE6408" s="89"/>
    </row>
    <row r="6409" spans="5:31" ht="12.75">
      <c r="E6409" s="87"/>
      <c r="F6409" s="87"/>
      <c r="G6409" s="540"/>
      <c r="H6409" s="87"/>
      <c r="I6409" s="89"/>
      <c r="Q6409" s="89"/>
      <c r="R6409" s="89"/>
      <c r="S6409" s="89"/>
      <c r="T6409" s="89"/>
      <c r="U6409" s="89"/>
      <c r="V6409" s="89"/>
      <c r="W6409" s="89"/>
      <c r="X6409" s="89"/>
      <c r="Y6409" s="89"/>
      <c r="Z6409" s="89"/>
      <c r="AA6409" s="89"/>
      <c r="AB6409" s="89"/>
      <c r="AC6409" s="89"/>
      <c r="AD6409" s="89"/>
      <c r="AE6409" s="89"/>
    </row>
    <row r="6410" spans="5:31" ht="12.75">
      <c r="E6410" s="87"/>
      <c r="F6410" s="87"/>
      <c r="G6410" s="540"/>
      <c r="H6410" s="87"/>
      <c r="I6410" s="89"/>
      <c r="Q6410" s="89"/>
      <c r="R6410" s="89"/>
      <c r="S6410" s="89"/>
      <c r="T6410" s="89"/>
      <c r="U6410" s="89"/>
      <c r="V6410" s="89"/>
      <c r="W6410" s="89"/>
      <c r="X6410" s="89"/>
      <c r="Y6410" s="89"/>
      <c r="Z6410" s="89"/>
      <c r="AA6410" s="89"/>
      <c r="AB6410" s="89"/>
      <c r="AC6410" s="89"/>
      <c r="AD6410" s="89"/>
      <c r="AE6410" s="89"/>
    </row>
    <row r="6411" spans="5:31" ht="12.75">
      <c r="E6411" s="87"/>
      <c r="F6411" s="87"/>
      <c r="G6411" s="540"/>
      <c r="H6411" s="87"/>
      <c r="I6411" s="89"/>
      <c r="Q6411" s="89"/>
      <c r="R6411" s="89"/>
      <c r="S6411" s="89"/>
      <c r="T6411" s="89"/>
      <c r="U6411" s="89"/>
      <c r="V6411" s="89"/>
      <c r="W6411" s="89"/>
      <c r="X6411" s="89"/>
      <c r="Y6411" s="89"/>
      <c r="Z6411" s="89"/>
      <c r="AA6411" s="89"/>
      <c r="AB6411" s="89"/>
      <c r="AC6411" s="89"/>
      <c r="AD6411" s="89"/>
      <c r="AE6411" s="89"/>
    </row>
    <row r="6412" spans="5:31" ht="12.75">
      <c r="E6412" s="87"/>
      <c r="F6412" s="87"/>
      <c r="G6412" s="540"/>
      <c r="H6412" s="87"/>
      <c r="I6412" s="89"/>
      <c r="Q6412" s="89"/>
      <c r="R6412" s="89"/>
      <c r="S6412" s="89"/>
      <c r="T6412" s="89"/>
      <c r="U6412" s="89"/>
      <c r="V6412" s="89"/>
      <c r="W6412" s="89"/>
      <c r="X6412" s="89"/>
      <c r="Y6412" s="89"/>
      <c r="Z6412" s="89"/>
      <c r="AA6412" s="89"/>
      <c r="AB6412" s="89"/>
      <c r="AC6412" s="89"/>
      <c r="AD6412" s="89"/>
      <c r="AE6412" s="89"/>
    </row>
    <row r="6413" spans="5:31" ht="12.75">
      <c r="E6413" s="87"/>
      <c r="F6413" s="87"/>
      <c r="G6413" s="540"/>
      <c r="H6413" s="87"/>
      <c r="I6413" s="89"/>
      <c r="Q6413" s="89"/>
      <c r="R6413" s="89"/>
      <c r="S6413" s="89"/>
      <c r="T6413" s="89"/>
      <c r="U6413" s="89"/>
      <c r="V6413" s="89"/>
      <c r="W6413" s="89"/>
      <c r="X6413" s="89"/>
      <c r="Y6413" s="89"/>
      <c r="Z6413" s="89"/>
      <c r="AA6413" s="89"/>
      <c r="AB6413" s="89"/>
      <c r="AC6413" s="89"/>
      <c r="AD6413" s="89"/>
      <c r="AE6413" s="89"/>
    </row>
    <row r="6414" spans="5:31" ht="12.75">
      <c r="E6414" s="87"/>
      <c r="F6414" s="87"/>
      <c r="G6414" s="540"/>
      <c r="H6414" s="87"/>
      <c r="I6414" s="89"/>
      <c r="Q6414" s="89"/>
      <c r="R6414" s="89"/>
      <c r="S6414" s="89"/>
      <c r="T6414" s="89"/>
      <c r="U6414" s="89"/>
      <c r="V6414" s="89"/>
      <c r="W6414" s="89"/>
      <c r="X6414" s="89"/>
      <c r="Y6414" s="89"/>
      <c r="Z6414" s="89"/>
      <c r="AA6414" s="89"/>
      <c r="AB6414" s="89"/>
      <c r="AC6414" s="89"/>
      <c r="AD6414" s="89"/>
      <c r="AE6414" s="89"/>
    </row>
    <row r="6415" spans="5:31" ht="12.75">
      <c r="E6415" s="87"/>
      <c r="F6415" s="87"/>
      <c r="G6415" s="540"/>
      <c r="H6415" s="87"/>
      <c r="I6415" s="89"/>
      <c r="Q6415" s="89"/>
      <c r="R6415" s="89"/>
      <c r="S6415" s="89"/>
      <c r="T6415" s="89"/>
      <c r="U6415" s="89"/>
      <c r="V6415" s="89"/>
      <c r="W6415" s="89"/>
      <c r="X6415" s="89"/>
      <c r="Y6415" s="89"/>
      <c r="Z6415" s="89"/>
      <c r="AA6415" s="89"/>
      <c r="AB6415" s="89"/>
      <c r="AC6415" s="89"/>
      <c r="AD6415" s="89"/>
      <c r="AE6415" s="89"/>
    </row>
    <row r="6416" spans="5:31" ht="12.75">
      <c r="E6416" s="87"/>
      <c r="F6416" s="87"/>
      <c r="G6416" s="540"/>
      <c r="H6416" s="87"/>
      <c r="I6416" s="89"/>
      <c r="Q6416" s="89"/>
      <c r="R6416" s="89"/>
      <c r="S6416" s="89"/>
      <c r="T6416" s="89"/>
      <c r="U6416" s="89"/>
      <c r="V6416" s="89"/>
      <c r="W6416" s="89"/>
      <c r="X6416" s="89"/>
      <c r="Y6416" s="89"/>
      <c r="Z6416" s="89"/>
      <c r="AA6416" s="89"/>
      <c r="AB6416" s="89"/>
      <c r="AC6416" s="89"/>
      <c r="AD6416" s="89"/>
      <c r="AE6416" s="89"/>
    </row>
    <row r="6417" spans="5:31" ht="12.75">
      <c r="E6417" s="87"/>
      <c r="F6417" s="87"/>
      <c r="G6417" s="540"/>
      <c r="H6417" s="87"/>
      <c r="I6417" s="89"/>
      <c r="Q6417" s="89"/>
      <c r="R6417" s="89"/>
      <c r="S6417" s="89"/>
      <c r="T6417" s="89"/>
      <c r="U6417" s="89"/>
      <c r="V6417" s="89"/>
      <c r="W6417" s="89"/>
      <c r="X6417" s="89"/>
      <c r="Y6417" s="89"/>
      <c r="Z6417" s="89"/>
      <c r="AA6417" s="89"/>
      <c r="AB6417" s="89"/>
      <c r="AC6417" s="89"/>
      <c r="AD6417" s="89"/>
      <c r="AE6417" s="89"/>
    </row>
    <row r="6418" spans="5:31" ht="12.75">
      <c r="E6418" s="87"/>
      <c r="F6418" s="87"/>
      <c r="G6418" s="540"/>
      <c r="H6418" s="87"/>
      <c r="I6418" s="89"/>
      <c r="Q6418" s="89"/>
      <c r="R6418" s="89"/>
      <c r="S6418" s="89"/>
      <c r="T6418" s="89"/>
      <c r="U6418" s="89"/>
      <c r="V6418" s="89"/>
      <c r="W6418" s="89"/>
      <c r="X6418" s="89"/>
      <c r="Y6418" s="89"/>
      <c r="Z6418" s="89"/>
      <c r="AA6418" s="89"/>
      <c r="AB6418" s="89"/>
      <c r="AC6418" s="89"/>
      <c r="AD6418" s="89"/>
      <c r="AE6418" s="89"/>
    </row>
    <row r="6419" spans="5:31" ht="12.75">
      <c r="E6419" s="87"/>
      <c r="F6419" s="87"/>
      <c r="G6419" s="540"/>
      <c r="H6419" s="87"/>
      <c r="I6419" s="89"/>
      <c r="Q6419" s="89"/>
      <c r="R6419" s="89"/>
      <c r="S6419" s="89"/>
      <c r="T6419" s="89"/>
      <c r="U6419" s="89"/>
      <c r="V6419" s="89"/>
      <c r="W6419" s="89"/>
      <c r="X6419" s="89"/>
      <c r="Y6419" s="89"/>
      <c r="Z6419" s="89"/>
      <c r="AA6419" s="89"/>
      <c r="AB6419" s="89"/>
      <c r="AC6419" s="89"/>
      <c r="AD6419" s="89"/>
      <c r="AE6419" s="89"/>
    </row>
    <row r="6420" spans="5:31" ht="12.75">
      <c r="E6420" s="87"/>
      <c r="F6420" s="87"/>
      <c r="G6420" s="540"/>
      <c r="H6420" s="87"/>
      <c r="I6420" s="89"/>
      <c r="Q6420" s="89"/>
      <c r="R6420" s="89"/>
      <c r="S6420" s="89"/>
      <c r="T6420" s="89"/>
      <c r="U6420" s="89"/>
      <c r="V6420" s="89"/>
      <c r="W6420" s="89"/>
      <c r="X6420" s="89"/>
      <c r="Y6420" s="89"/>
      <c r="Z6420" s="89"/>
      <c r="AA6420" s="89"/>
      <c r="AB6420" s="89"/>
      <c r="AC6420" s="89"/>
      <c r="AD6420" s="89"/>
      <c r="AE6420" s="89"/>
    </row>
    <row r="6421" spans="5:31" ht="12.75">
      <c r="E6421" s="87"/>
      <c r="F6421" s="87"/>
      <c r="G6421" s="540"/>
      <c r="H6421" s="87"/>
      <c r="I6421" s="89"/>
      <c r="Q6421" s="89"/>
      <c r="R6421" s="89"/>
      <c r="S6421" s="89"/>
      <c r="T6421" s="89"/>
      <c r="U6421" s="89"/>
      <c r="V6421" s="89"/>
      <c r="W6421" s="89"/>
      <c r="X6421" s="89"/>
      <c r="Y6421" s="89"/>
      <c r="Z6421" s="89"/>
      <c r="AA6421" s="89"/>
      <c r="AB6421" s="89"/>
      <c r="AC6421" s="89"/>
      <c r="AD6421" s="89"/>
      <c r="AE6421" s="89"/>
    </row>
    <row r="6422" spans="5:31" ht="12.75">
      <c r="E6422" s="87"/>
      <c r="F6422" s="87"/>
      <c r="G6422" s="540"/>
      <c r="H6422" s="87"/>
      <c r="I6422" s="89"/>
      <c r="Q6422" s="89"/>
      <c r="R6422" s="89"/>
      <c r="S6422" s="89"/>
      <c r="T6422" s="89"/>
      <c r="U6422" s="89"/>
      <c r="V6422" s="89"/>
      <c r="W6422" s="89"/>
      <c r="X6422" s="89"/>
      <c r="Y6422" s="89"/>
      <c r="Z6422" s="89"/>
      <c r="AA6422" s="89"/>
      <c r="AB6422" s="89"/>
      <c r="AC6422" s="89"/>
      <c r="AD6422" s="89"/>
      <c r="AE6422" s="89"/>
    </row>
    <row r="6423" spans="5:31" ht="12.75">
      <c r="E6423" s="87"/>
      <c r="F6423" s="87"/>
      <c r="G6423" s="540"/>
      <c r="H6423" s="87"/>
      <c r="I6423" s="89"/>
      <c r="Q6423" s="89"/>
      <c r="R6423" s="89"/>
      <c r="S6423" s="89"/>
      <c r="T6423" s="89"/>
      <c r="U6423" s="89"/>
      <c r="V6423" s="89"/>
      <c r="W6423" s="89"/>
      <c r="X6423" s="89"/>
      <c r="Y6423" s="89"/>
      <c r="Z6423" s="89"/>
      <c r="AA6423" s="89"/>
      <c r="AB6423" s="89"/>
      <c r="AC6423" s="89"/>
      <c r="AD6423" s="89"/>
      <c r="AE6423" s="89"/>
    </row>
    <row r="6424" spans="5:31" ht="12.75">
      <c r="E6424" s="87"/>
      <c r="F6424" s="87"/>
      <c r="G6424" s="540"/>
      <c r="H6424" s="87"/>
      <c r="I6424" s="89"/>
      <c r="Q6424" s="89"/>
      <c r="R6424" s="89"/>
      <c r="S6424" s="89"/>
      <c r="T6424" s="89"/>
      <c r="U6424" s="89"/>
      <c r="V6424" s="89"/>
      <c r="W6424" s="89"/>
      <c r="X6424" s="89"/>
      <c r="Y6424" s="89"/>
      <c r="Z6424" s="89"/>
      <c r="AA6424" s="89"/>
      <c r="AB6424" s="89"/>
      <c r="AC6424" s="89"/>
      <c r="AD6424" s="89"/>
      <c r="AE6424" s="89"/>
    </row>
    <row r="6425" spans="5:31" ht="12.75">
      <c r="E6425" s="87"/>
      <c r="F6425" s="87"/>
      <c r="G6425" s="540"/>
      <c r="H6425" s="87"/>
      <c r="I6425" s="89"/>
      <c r="Q6425" s="89"/>
      <c r="R6425" s="89"/>
      <c r="S6425" s="89"/>
      <c r="T6425" s="89"/>
      <c r="U6425" s="89"/>
      <c r="V6425" s="89"/>
      <c r="W6425" s="89"/>
      <c r="X6425" s="89"/>
      <c r="Y6425" s="89"/>
      <c r="Z6425" s="89"/>
      <c r="AA6425" s="89"/>
      <c r="AB6425" s="89"/>
      <c r="AC6425" s="89"/>
      <c r="AD6425" s="89"/>
      <c r="AE6425" s="89"/>
    </row>
    <row r="6426" spans="5:31" ht="12.75">
      <c r="E6426" s="87"/>
      <c r="F6426" s="87"/>
      <c r="G6426" s="540"/>
      <c r="H6426" s="87"/>
      <c r="I6426" s="89"/>
      <c r="Q6426" s="89"/>
      <c r="R6426" s="89"/>
      <c r="S6426" s="89"/>
      <c r="T6426" s="89"/>
      <c r="U6426" s="89"/>
      <c r="V6426" s="89"/>
      <c r="W6426" s="89"/>
      <c r="X6426" s="89"/>
      <c r="Y6426" s="89"/>
      <c r="Z6426" s="89"/>
      <c r="AA6426" s="89"/>
      <c r="AB6426" s="89"/>
      <c r="AC6426" s="89"/>
      <c r="AD6426" s="89"/>
      <c r="AE6426" s="89"/>
    </row>
    <row r="6427" spans="5:31" ht="12.75">
      <c r="E6427" s="87"/>
      <c r="F6427" s="87"/>
      <c r="G6427" s="540"/>
      <c r="H6427" s="87"/>
      <c r="I6427" s="89"/>
      <c r="Q6427" s="89"/>
      <c r="R6427" s="89"/>
      <c r="S6427" s="89"/>
      <c r="T6427" s="89"/>
      <c r="U6427" s="89"/>
      <c r="V6427" s="89"/>
      <c r="W6427" s="89"/>
      <c r="X6427" s="89"/>
      <c r="Y6427" s="89"/>
      <c r="Z6427" s="89"/>
      <c r="AA6427" s="89"/>
      <c r="AB6427" s="89"/>
      <c r="AC6427" s="89"/>
      <c r="AD6427" s="89"/>
      <c r="AE6427" s="89"/>
    </row>
    <row r="6428" spans="5:31" ht="12.75">
      <c r="E6428" s="87"/>
      <c r="F6428" s="87"/>
      <c r="G6428" s="540"/>
      <c r="H6428" s="87"/>
      <c r="I6428" s="89"/>
      <c r="Q6428" s="89"/>
      <c r="R6428" s="89"/>
      <c r="S6428" s="89"/>
      <c r="T6428" s="89"/>
      <c r="U6428" s="89"/>
      <c r="V6428" s="89"/>
      <c r="W6428" s="89"/>
      <c r="X6428" s="89"/>
      <c r="Y6428" s="89"/>
      <c r="Z6428" s="89"/>
      <c r="AA6428" s="89"/>
      <c r="AB6428" s="89"/>
      <c r="AC6428" s="89"/>
      <c r="AD6428" s="89"/>
      <c r="AE6428" s="89"/>
    </row>
    <row r="6429" spans="5:31" ht="12.75">
      <c r="E6429" s="87"/>
      <c r="F6429" s="87"/>
      <c r="G6429" s="540"/>
      <c r="H6429" s="87"/>
      <c r="I6429" s="89"/>
      <c r="Q6429" s="89"/>
      <c r="R6429" s="89"/>
      <c r="S6429" s="89"/>
      <c r="T6429" s="89"/>
      <c r="U6429" s="89"/>
      <c r="V6429" s="89"/>
      <c r="W6429" s="89"/>
      <c r="X6429" s="89"/>
      <c r="Y6429" s="89"/>
      <c r="Z6429" s="89"/>
      <c r="AA6429" s="89"/>
      <c r="AB6429" s="89"/>
      <c r="AC6429" s="89"/>
      <c r="AD6429" s="89"/>
      <c r="AE6429" s="89"/>
    </row>
    <row r="6430" spans="5:31" ht="12.75">
      <c r="E6430" s="87"/>
      <c r="F6430" s="87"/>
      <c r="G6430" s="540"/>
      <c r="H6430" s="87"/>
      <c r="I6430" s="89"/>
      <c r="Q6430" s="89"/>
      <c r="R6430" s="89"/>
      <c r="S6430" s="89"/>
      <c r="T6430" s="89"/>
      <c r="U6430" s="89"/>
      <c r="V6430" s="89"/>
      <c r="W6430" s="89"/>
      <c r="X6430" s="89"/>
      <c r="Y6430" s="89"/>
      <c r="Z6430" s="89"/>
      <c r="AA6430" s="89"/>
      <c r="AB6430" s="89"/>
      <c r="AC6430" s="89"/>
      <c r="AD6430" s="89"/>
      <c r="AE6430" s="89"/>
    </row>
    <row r="6431" spans="5:31" ht="12.75">
      <c r="E6431" s="87"/>
      <c r="F6431" s="87"/>
      <c r="G6431" s="540"/>
      <c r="H6431" s="87"/>
      <c r="I6431" s="89"/>
      <c r="Q6431" s="89"/>
      <c r="R6431" s="89"/>
      <c r="S6431" s="89"/>
      <c r="T6431" s="89"/>
      <c r="U6431" s="89"/>
      <c r="V6431" s="89"/>
      <c r="W6431" s="89"/>
      <c r="X6431" s="89"/>
      <c r="Y6431" s="89"/>
      <c r="Z6431" s="89"/>
      <c r="AA6431" s="89"/>
      <c r="AB6431" s="89"/>
      <c r="AC6431" s="89"/>
      <c r="AD6431" s="89"/>
      <c r="AE6431" s="89"/>
    </row>
    <row r="6432" spans="5:31" ht="12.75">
      <c r="E6432" s="87"/>
      <c r="F6432" s="87"/>
      <c r="G6432" s="540"/>
      <c r="H6432" s="87"/>
      <c r="I6432" s="89"/>
      <c r="Q6432" s="89"/>
      <c r="R6432" s="89"/>
      <c r="S6432" s="89"/>
      <c r="T6432" s="89"/>
      <c r="U6432" s="89"/>
      <c r="V6432" s="89"/>
      <c r="W6432" s="89"/>
      <c r="X6432" s="89"/>
      <c r="Y6432" s="89"/>
      <c r="Z6432" s="89"/>
      <c r="AA6432" s="89"/>
      <c r="AB6432" s="89"/>
      <c r="AC6432" s="89"/>
      <c r="AD6432" s="89"/>
      <c r="AE6432" s="89"/>
    </row>
    <row r="6433" spans="5:31" ht="12.75">
      <c r="E6433" s="87"/>
      <c r="F6433" s="87"/>
      <c r="G6433" s="540"/>
      <c r="H6433" s="87"/>
      <c r="I6433" s="89"/>
      <c r="Q6433" s="89"/>
      <c r="R6433" s="89"/>
      <c r="S6433" s="89"/>
      <c r="T6433" s="89"/>
      <c r="U6433" s="89"/>
      <c r="V6433" s="89"/>
      <c r="W6433" s="89"/>
      <c r="X6433" s="89"/>
      <c r="Y6433" s="89"/>
      <c r="Z6433" s="89"/>
      <c r="AA6433" s="89"/>
      <c r="AB6433" s="89"/>
      <c r="AC6433" s="89"/>
      <c r="AD6433" s="89"/>
      <c r="AE6433" s="89"/>
    </row>
    <row r="6434" spans="5:31" ht="12.75">
      <c r="E6434" s="87"/>
      <c r="F6434" s="87"/>
      <c r="G6434" s="540"/>
      <c r="H6434" s="87"/>
      <c r="I6434" s="89"/>
      <c r="Q6434" s="89"/>
      <c r="R6434" s="89"/>
      <c r="S6434" s="89"/>
      <c r="T6434" s="89"/>
      <c r="U6434" s="89"/>
      <c r="V6434" s="89"/>
      <c r="W6434" s="89"/>
      <c r="X6434" s="89"/>
      <c r="Y6434" s="89"/>
      <c r="Z6434" s="89"/>
      <c r="AA6434" s="89"/>
      <c r="AB6434" s="89"/>
      <c r="AC6434" s="89"/>
      <c r="AD6434" s="89"/>
      <c r="AE6434" s="89"/>
    </row>
    <row r="6435" spans="5:31" ht="12.75">
      <c r="E6435" s="87"/>
      <c r="F6435" s="87"/>
      <c r="G6435" s="540"/>
      <c r="H6435" s="87"/>
      <c r="I6435" s="89"/>
      <c r="Q6435" s="89"/>
      <c r="R6435" s="89"/>
      <c r="S6435" s="89"/>
      <c r="T6435" s="89"/>
      <c r="U6435" s="89"/>
      <c r="V6435" s="89"/>
      <c r="W6435" s="89"/>
      <c r="X6435" s="89"/>
      <c r="Y6435" s="89"/>
      <c r="Z6435" s="89"/>
      <c r="AA6435" s="89"/>
      <c r="AB6435" s="89"/>
      <c r="AC6435" s="89"/>
      <c r="AD6435" s="89"/>
      <c r="AE6435" s="89"/>
    </row>
    <row r="6436" spans="5:31" ht="12.75">
      <c r="E6436" s="87"/>
      <c r="F6436" s="87"/>
      <c r="G6436" s="540"/>
      <c r="H6436" s="87"/>
      <c r="I6436" s="89"/>
      <c r="Q6436" s="89"/>
      <c r="R6436" s="89"/>
      <c r="S6436" s="89"/>
      <c r="T6436" s="89"/>
      <c r="U6436" s="89"/>
      <c r="V6436" s="89"/>
      <c r="W6436" s="89"/>
      <c r="X6436" s="89"/>
      <c r="Y6436" s="89"/>
      <c r="Z6436" s="89"/>
      <c r="AA6436" s="89"/>
      <c r="AB6436" s="89"/>
      <c r="AC6436" s="89"/>
      <c r="AD6436" s="89"/>
      <c r="AE6436" s="89"/>
    </row>
    <row r="6437" spans="5:31" ht="12.75">
      <c r="E6437" s="87"/>
      <c r="F6437" s="87"/>
      <c r="G6437" s="540"/>
      <c r="H6437" s="87"/>
      <c r="I6437" s="89"/>
      <c r="Q6437" s="89"/>
      <c r="R6437" s="89"/>
      <c r="S6437" s="89"/>
      <c r="T6437" s="89"/>
      <c r="U6437" s="89"/>
      <c r="V6437" s="89"/>
      <c r="W6437" s="89"/>
      <c r="X6437" s="89"/>
      <c r="Y6437" s="89"/>
      <c r="Z6437" s="89"/>
      <c r="AA6437" s="89"/>
      <c r="AB6437" s="89"/>
      <c r="AC6437" s="89"/>
      <c r="AD6437" s="89"/>
      <c r="AE6437" s="89"/>
    </row>
    <row r="6438" spans="5:31" ht="12.75">
      <c r="E6438" s="87"/>
      <c r="F6438" s="87"/>
      <c r="G6438" s="540"/>
      <c r="H6438" s="87"/>
      <c r="I6438" s="89"/>
      <c r="Q6438" s="89"/>
      <c r="R6438" s="89"/>
      <c r="S6438" s="89"/>
      <c r="T6438" s="89"/>
      <c r="U6438" s="89"/>
      <c r="V6438" s="89"/>
      <c r="W6438" s="89"/>
      <c r="X6438" s="89"/>
      <c r="Y6438" s="89"/>
      <c r="Z6438" s="89"/>
      <c r="AA6438" s="89"/>
      <c r="AB6438" s="89"/>
      <c r="AC6438" s="89"/>
      <c r="AD6438" s="89"/>
      <c r="AE6438" s="89"/>
    </row>
    <row r="6439" spans="5:31" ht="12.75">
      <c r="E6439" s="87"/>
      <c r="F6439" s="87"/>
      <c r="G6439" s="540"/>
      <c r="H6439" s="87"/>
      <c r="I6439" s="89"/>
      <c r="Q6439" s="89"/>
      <c r="R6439" s="89"/>
      <c r="S6439" s="89"/>
      <c r="T6439" s="89"/>
      <c r="U6439" s="89"/>
      <c r="V6439" s="89"/>
      <c r="W6439" s="89"/>
      <c r="X6439" s="89"/>
      <c r="Y6439" s="89"/>
      <c r="Z6439" s="89"/>
      <c r="AA6439" s="89"/>
      <c r="AB6439" s="89"/>
      <c r="AC6439" s="89"/>
      <c r="AD6439" s="89"/>
      <c r="AE6439" s="89"/>
    </row>
    <row r="6440" spans="5:31" ht="12.75">
      <c r="E6440" s="87"/>
      <c r="F6440" s="87"/>
      <c r="G6440" s="540"/>
      <c r="H6440" s="87"/>
      <c r="I6440" s="89"/>
      <c r="Q6440" s="89"/>
      <c r="R6440" s="89"/>
      <c r="S6440" s="89"/>
      <c r="T6440" s="89"/>
      <c r="U6440" s="89"/>
      <c r="V6440" s="89"/>
      <c r="W6440" s="89"/>
      <c r="X6440" s="89"/>
      <c r="Y6440" s="89"/>
      <c r="Z6440" s="89"/>
      <c r="AA6440" s="89"/>
      <c r="AB6440" s="89"/>
      <c r="AC6440" s="89"/>
      <c r="AD6440" s="89"/>
      <c r="AE6440" s="89"/>
    </row>
    <row r="6441" spans="5:31" ht="12.75">
      <c r="E6441" s="87"/>
      <c r="F6441" s="87"/>
      <c r="G6441" s="540"/>
      <c r="H6441" s="87"/>
      <c r="I6441" s="89"/>
      <c r="Q6441" s="89"/>
      <c r="R6441" s="89"/>
      <c r="S6441" s="89"/>
      <c r="T6441" s="89"/>
      <c r="U6441" s="89"/>
      <c r="V6441" s="89"/>
      <c r="W6441" s="89"/>
      <c r="X6441" s="89"/>
      <c r="Y6441" s="89"/>
      <c r="Z6441" s="89"/>
      <c r="AA6441" s="89"/>
      <c r="AB6441" s="89"/>
      <c r="AC6441" s="89"/>
      <c r="AD6441" s="89"/>
      <c r="AE6441" s="89"/>
    </row>
    <row r="6442" spans="5:31" ht="12.75">
      <c r="E6442" s="87"/>
      <c r="F6442" s="87"/>
      <c r="G6442" s="540"/>
      <c r="H6442" s="87"/>
      <c r="I6442" s="89"/>
      <c r="Q6442" s="89"/>
      <c r="R6442" s="89"/>
      <c r="S6442" s="89"/>
      <c r="T6442" s="89"/>
      <c r="U6442" s="89"/>
      <c r="V6442" s="89"/>
      <c r="W6442" s="89"/>
      <c r="X6442" s="89"/>
      <c r="Y6442" s="89"/>
      <c r="Z6442" s="89"/>
      <c r="AA6442" s="89"/>
      <c r="AB6442" s="89"/>
      <c r="AC6442" s="89"/>
      <c r="AD6442" s="89"/>
      <c r="AE6442" s="89"/>
    </row>
    <row r="6443" spans="5:31" ht="12.75">
      <c r="E6443" s="87"/>
      <c r="F6443" s="87"/>
      <c r="G6443" s="540"/>
      <c r="H6443" s="87"/>
      <c r="I6443" s="89"/>
      <c r="Q6443" s="89"/>
      <c r="R6443" s="89"/>
      <c r="S6443" s="89"/>
      <c r="T6443" s="89"/>
      <c r="U6443" s="89"/>
      <c r="V6443" s="89"/>
      <c r="W6443" s="89"/>
      <c r="X6443" s="89"/>
      <c r="Y6443" s="89"/>
      <c r="Z6443" s="89"/>
      <c r="AA6443" s="89"/>
      <c r="AB6443" s="89"/>
      <c r="AC6443" s="89"/>
      <c r="AD6443" s="89"/>
      <c r="AE6443" s="89"/>
    </row>
    <row r="6444" spans="5:31" ht="12.75">
      <c r="E6444" s="87"/>
      <c r="F6444" s="87"/>
      <c r="G6444" s="540"/>
      <c r="H6444" s="87"/>
      <c r="I6444" s="89"/>
      <c r="Q6444" s="89"/>
      <c r="R6444" s="89"/>
      <c r="S6444" s="89"/>
      <c r="T6444" s="89"/>
      <c r="U6444" s="89"/>
      <c r="V6444" s="89"/>
      <c r="W6444" s="89"/>
      <c r="X6444" s="89"/>
      <c r="Y6444" s="89"/>
      <c r="Z6444" s="89"/>
      <c r="AA6444" s="89"/>
      <c r="AB6444" s="89"/>
      <c r="AC6444" s="89"/>
      <c r="AD6444" s="89"/>
      <c r="AE6444" s="89"/>
    </row>
    <row r="6445" spans="5:31" ht="12.75">
      <c r="E6445" s="87"/>
      <c r="F6445" s="87"/>
      <c r="G6445" s="540"/>
      <c r="H6445" s="87"/>
      <c r="I6445" s="89"/>
      <c r="Q6445" s="89"/>
      <c r="R6445" s="89"/>
      <c r="S6445" s="89"/>
      <c r="T6445" s="89"/>
      <c r="U6445" s="89"/>
      <c r="V6445" s="89"/>
      <c r="W6445" s="89"/>
      <c r="X6445" s="89"/>
      <c r="Y6445" s="89"/>
      <c r="Z6445" s="89"/>
      <c r="AA6445" s="89"/>
      <c r="AB6445" s="89"/>
      <c r="AC6445" s="89"/>
      <c r="AD6445" s="89"/>
      <c r="AE6445" s="89"/>
    </row>
    <row r="6446" spans="5:31" ht="12.75">
      <c r="E6446" s="87"/>
      <c r="F6446" s="87"/>
      <c r="G6446" s="540"/>
      <c r="H6446" s="87"/>
      <c r="I6446" s="89"/>
      <c r="Q6446" s="89"/>
      <c r="R6446" s="89"/>
      <c r="S6446" s="89"/>
      <c r="T6446" s="89"/>
      <c r="U6446" s="89"/>
      <c r="V6446" s="89"/>
      <c r="W6446" s="89"/>
      <c r="X6446" s="89"/>
      <c r="Y6446" s="89"/>
      <c r="Z6446" s="89"/>
      <c r="AA6446" s="89"/>
      <c r="AB6446" s="89"/>
      <c r="AC6446" s="89"/>
      <c r="AD6446" s="89"/>
      <c r="AE6446" s="89"/>
    </row>
    <row r="6447" spans="5:31" ht="12.75">
      <c r="E6447" s="87"/>
      <c r="F6447" s="87"/>
      <c r="G6447" s="540"/>
      <c r="H6447" s="87"/>
      <c r="I6447" s="89"/>
      <c r="Q6447" s="89"/>
      <c r="R6447" s="89"/>
      <c r="S6447" s="89"/>
      <c r="T6447" s="89"/>
      <c r="U6447" s="89"/>
      <c r="V6447" s="89"/>
      <c r="W6447" s="89"/>
      <c r="X6447" s="89"/>
      <c r="Y6447" s="89"/>
      <c r="Z6447" s="89"/>
      <c r="AA6447" s="89"/>
      <c r="AB6447" s="89"/>
      <c r="AC6447" s="89"/>
      <c r="AD6447" s="89"/>
      <c r="AE6447" s="89"/>
    </row>
    <row r="6448" spans="5:31" ht="12.75">
      <c r="E6448" s="87"/>
      <c r="F6448" s="87"/>
      <c r="G6448" s="540"/>
      <c r="H6448" s="87"/>
      <c r="I6448" s="89"/>
      <c r="Q6448" s="89"/>
      <c r="R6448" s="89"/>
      <c r="S6448" s="89"/>
      <c r="T6448" s="89"/>
      <c r="U6448" s="89"/>
      <c r="V6448" s="89"/>
      <c r="W6448" s="89"/>
      <c r="X6448" s="89"/>
      <c r="Y6448" s="89"/>
      <c r="Z6448" s="89"/>
      <c r="AA6448" s="89"/>
      <c r="AB6448" s="89"/>
      <c r="AC6448" s="89"/>
      <c r="AD6448" s="89"/>
      <c r="AE6448" s="89"/>
    </row>
    <row r="6449" spans="5:31" ht="12.75">
      <c r="E6449" s="87"/>
      <c r="F6449" s="87"/>
      <c r="G6449" s="540"/>
      <c r="H6449" s="87"/>
      <c r="I6449" s="89"/>
      <c r="Q6449" s="89"/>
      <c r="R6449" s="89"/>
      <c r="S6449" s="89"/>
      <c r="T6449" s="89"/>
      <c r="U6449" s="89"/>
      <c r="V6449" s="89"/>
      <c r="W6449" s="89"/>
      <c r="X6449" s="89"/>
      <c r="Y6449" s="89"/>
      <c r="Z6449" s="89"/>
      <c r="AA6449" s="89"/>
      <c r="AB6449" s="89"/>
      <c r="AC6449" s="89"/>
      <c r="AD6449" s="89"/>
      <c r="AE6449" s="89"/>
    </row>
    <row r="6450" spans="5:31" ht="12.75">
      <c r="E6450" s="87"/>
      <c r="F6450" s="87"/>
      <c r="G6450" s="540"/>
      <c r="H6450" s="87"/>
      <c r="I6450" s="89"/>
      <c r="Q6450" s="89"/>
      <c r="R6450" s="89"/>
      <c r="S6450" s="89"/>
      <c r="T6450" s="89"/>
      <c r="U6450" s="89"/>
      <c r="V6450" s="89"/>
      <c r="W6450" s="89"/>
      <c r="X6450" s="89"/>
      <c r="Y6450" s="89"/>
      <c r="Z6450" s="89"/>
      <c r="AA6450" s="89"/>
      <c r="AB6450" s="89"/>
      <c r="AC6450" s="89"/>
      <c r="AD6450" s="89"/>
      <c r="AE6450" s="89"/>
    </row>
    <row r="6451" spans="5:31" ht="12.75">
      <c r="E6451" s="87"/>
      <c r="F6451" s="87"/>
      <c r="G6451" s="540"/>
      <c r="H6451" s="87"/>
      <c r="I6451" s="89"/>
      <c r="Q6451" s="89"/>
      <c r="R6451" s="89"/>
      <c r="S6451" s="89"/>
      <c r="T6451" s="89"/>
      <c r="U6451" s="89"/>
      <c r="V6451" s="89"/>
      <c r="W6451" s="89"/>
      <c r="X6451" s="89"/>
      <c r="Y6451" s="89"/>
      <c r="Z6451" s="89"/>
      <c r="AA6451" s="89"/>
      <c r="AB6451" s="89"/>
      <c r="AC6451" s="89"/>
      <c r="AD6451" s="89"/>
      <c r="AE6451" s="89"/>
    </row>
    <row r="6452" spans="5:31" ht="12.75">
      <c r="E6452" s="87"/>
      <c r="F6452" s="87"/>
      <c r="G6452" s="540"/>
      <c r="H6452" s="87"/>
      <c r="I6452" s="89"/>
      <c r="Q6452" s="89"/>
      <c r="R6452" s="89"/>
      <c r="S6452" s="89"/>
      <c r="T6452" s="89"/>
      <c r="U6452" s="89"/>
      <c r="V6452" s="89"/>
      <c r="W6452" s="89"/>
      <c r="X6452" s="89"/>
      <c r="Y6452" s="89"/>
      <c r="Z6452" s="89"/>
      <c r="AA6452" s="89"/>
      <c r="AB6452" s="89"/>
      <c r="AC6452" s="89"/>
      <c r="AD6452" s="89"/>
      <c r="AE6452" s="89"/>
    </row>
    <row r="6453" spans="5:31" ht="12.75">
      <c r="E6453" s="87"/>
      <c r="F6453" s="87"/>
      <c r="G6453" s="540"/>
      <c r="H6453" s="87"/>
      <c r="I6453" s="89"/>
      <c r="Q6453" s="89"/>
      <c r="R6453" s="89"/>
      <c r="S6453" s="89"/>
      <c r="T6453" s="89"/>
      <c r="U6453" s="89"/>
      <c r="V6453" s="89"/>
      <c r="W6453" s="89"/>
      <c r="X6453" s="89"/>
      <c r="Y6453" s="89"/>
      <c r="Z6453" s="89"/>
      <c r="AA6453" s="89"/>
      <c r="AB6453" s="89"/>
      <c r="AC6453" s="89"/>
      <c r="AD6453" s="89"/>
      <c r="AE6453" s="89"/>
    </row>
    <row r="6454" spans="5:31" ht="12.75">
      <c r="E6454" s="87"/>
      <c r="F6454" s="87"/>
      <c r="G6454" s="540"/>
      <c r="H6454" s="87"/>
      <c r="I6454" s="89"/>
      <c r="Q6454" s="89"/>
      <c r="R6454" s="89"/>
      <c r="S6454" s="89"/>
      <c r="T6454" s="89"/>
      <c r="U6454" s="89"/>
      <c r="V6454" s="89"/>
      <c r="W6454" s="89"/>
      <c r="X6454" s="89"/>
      <c r="Y6454" s="89"/>
      <c r="Z6454" s="89"/>
      <c r="AA6454" s="89"/>
      <c r="AB6454" s="89"/>
      <c r="AC6454" s="89"/>
      <c r="AD6454" s="89"/>
      <c r="AE6454" s="89"/>
    </row>
    <row r="6455" spans="5:31" ht="12.75">
      <c r="E6455" s="87"/>
      <c r="F6455" s="87"/>
      <c r="G6455" s="540"/>
      <c r="H6455" s="87"/>
      <c r="I6455" s="89"/>
      <c r="Q6455" s="89"/>
      <c r="R6455" s="89"/>
      <c r="S6455" s="89"/>
      <c r="T6455" s="89"/>
      <c r="U6455" s="89"/>
      <c r="V6455" s="89"/>
      <c r="W6455" s="89"/>
      <c r="X6455" s="89"/>
      <c r="Y6455" s="89"/>
      <c r="Z6455" s="89"/>
      <c r="AA6455" s="89"/>
      <c r="AB6455" s="89"/>
      <c r="AC6455" s="89"/>
      <c r="AD6455" s="89"/>
      <c r="AE6455" s="89"/>
    </row>
    <row r="6456" spans="5:31" ht="12.75">
      <c r="E6456" s="87"/>
      <c r="F6456" s="87"/>
      <c r="G6456" s="540"/>
      <c r="H6456" s="87"/>
      <c r="I6456" s="89"/>
      <c r="Q6456" s="89"/>
      <c r="R6456" s="89"/>
      <c r="S6456" s="89"/>
      <c r="T6456" s="89"/>
      <c r="U6456" s="89"/>
      <c r="V6456" s="89"/>
      <c r="W6456" s="89"/>
      <c r="X6456" s="89"/>
      <c r="Y6456" s="89"/>
      <c r="Z6456" s="89"/>
      <c r="AA6456" s="89"/>
      <c r="AB6456" s="89"/>
      <c r="AC6456" s="89"/>
      <c r="AD6456" s="89"/>
      <c r="AE6456" s="89"/>
    </row>
    <row r="6457" spans="5:31" ht="12.75">
      <c r="E6457" s="87"/>
      <c r="F6457" s="87"/>
      <c r="G6457" s="540"/>
      <c r="H6457" s="87"/>
      <c r="I6457" s="89"/>
      <c r="Q6457" s="89"/>
      <c r="R6457" s="89"/>
      <c r="S6457" s="89"/>
      <c r="T6457" s="89"/>
      <c r="U6457" s="89"/>
      <c r="V6457" s="89"/>
      <c r="W6457" s="89"/>
      <c r="X6457" s="89"/>
      <c r="Y6457" s="89"/>
      <c r="Z6457" s="89"/>
      <c r="AA6457" s="89"/>
      <c r="AB6457" s="89"/>
      <c r="AC6457" s="89"/>
      <c r="AD6457" s="89"/>
      <c r="AE6457" s="89"/>
    </row>
    <row r="6458" spans="5:31" ht="12.75">
      <c r="E6458" s="87"/>
      <c r="F6458" s="87"/>
      <c r="G6458" s="540"/>
      <c r="H6458" s="87"/>
      <c r="I6458" s="89"/>
      <c r="Q6458" s="89"/>
      <c r="R6458" s="89"/>
      <c r="S6458" s="89"/>
      <c r="T6458" s="89"/>
      <c r="U6458" s="89"/>
      <c r="V6458" s="89"/>
      <c r="W6458" s="89"/>
      <c r="X6458" s="89"/>
      <c r="Y6458" s="89"/>
      <c r="Z6458" s="89"/>
      <c r="AA6458" s="89"/>
      <c r="AB6458" s="89"/>
      <c r="AC6458" s="89"/>
      <c r="AD6458" s="89"/>
      <c r="AE6458" s="89"/>
    </row>
    <row r="6459" spans="5:31" ht="12.75">
      <c r="E6459" s="87"/>
      <c r="F6459" s="87"/>
      <c r="G6459" s="540"/>
      <c r="H6459" s="87"/>
      <c r="I6459" s="89"/>
      <c r="Q6459" s="89"/>
      <c r="R6459" s="89"/>
      <c r="S6459" s="89"/>
      <c r="T6459" s="89"/>
      <c r="U6459" s="89"/>
      <c r="V6459" s="89"/>
      <c r="W6459" s="89"/>
      <c r="X6459" s="89"/>
      <c r="Y6459" s="89"/>
      <c r="Z6459" s="89"/>
      <c r="AA6459" s="89"/>
      <c r="AB6459" s="89"/>
      <c r="AC6459" s="89"/>
      <c r="AD6459" s="89"/>
      <c r="AE6459" s="89"/>
    </row>
    <row r="6460" spans="5:31" ht="12.75">
      <c r="E6460" s="87"/>
      <c r="F6460" s="87"/>
      <c r="G6460" s="540"/>
      <c r="H6460" s="87"/>
      <c r="I6460" s="89"/>
      <c r="Q6460" s="89"/>
      <c r="R6460" s="89"/>
      <c r="S6460" s="89"/>
      <c r="T6460" s="89"/>
      <c r="U6460" s="89"/>
      <c r="V6460" s="89"/>
      <c r="W6460" s="89"/>
      <c r="X6460" s="89"/>
      <c r="Y6460" s="89"/>
      <c r="Z6460" s="89"/>
      <c r="AA6460" s="89"/>
      <c r="AB6460" s="89"/>
      <c r="AC6460" s="89"/>
      <c r="AD6460" s="89"/>
      <c r="AE6460" s="89"/>
    </row>
    <row r="6461" spans="5:31" ht="12.75">
      <c r="E6461" s="87"/>
      <c r="F6461" s="87"/>
      <c r="G6461" s="540"/>
      <c r="H6461" s="87"/>
      <c r="I6461" s="89"/>
      <c r="Q6461" s="89"/>
      <c r="R6461" s="89"/>
      <c r="S6461" s="89"/>
      <c r="T6461" s="89"/>
      <c r="U6461" s="89"/>
      <c r="V6461" s="89"/>
      <c r="W6461" s="89"/>
      <c r="X6461" s="89"/>
      <c r="Y6461" s="89"/>
      <c r="Z6461" s="89"/>
      <c r="AA6461" s="89"/>
      <c r="AB6461" s="89"/>
      <c r="AC6461" s="89"/>
      <c r="AD6461" s="89"/>
      <c r="AE6461" s="89"/>
    </row>
    <row r="6462" spans="5:31" ht="12.75">
      <c r="E6462" s="87"/>
      <c r="F6462" s="87"/>
      <c r="G6462" s="540"/>
      <c r="H6462" s="87"/>
      <c r="I6462" s="89"/>
      <c r="Q6462" s="89"/>
      <c r="R6462" s="89"/>
      <c r="S6462" s="89"/>
      <c r="T6462" s="89"/>
      <c r="U6462" s="89"/>
      <c r="V6462" s="89"/>
      <c r="W6462" s="89"/>
      <c r="X6462" s="89"/>
      <c r="Y6462" s="89"/>
      <c r="Z6462" s="89"/>
      <c r="AA6462" s="89"/>
      <c r="AB6462" s="89"/>
      <c r="AC6462" s="89"/>
      <c r="AD6462" s="89"/>
      <c r="AE6462" s="89"/>
    </row>
    <row r="6463" spans="5:31" ht="12.75">
      <c r="E6463" s="87"/>
      <c r="F6463" s="87"/>
      <c r="G6463" s="540"/>
      <c r="H6463" s="87"/>
      <c r="I6463" s="89"/>
      <c r="Q6463" s="89"/>
      <c r="R6463" s="89"/>
      <c r="S6463" s="89"/>
      <c r="T6463" s="89"/>
      <c r="U6463" s="89"/>
      <c r="V6463" s="89"/>
      <c r="W6463" s="89"/>
      <c r="X6463" s="89"/>
      <c r="Y6463" s="89"/>
      <c r="Z6463" s="89"/>
      <c r="AA6463" s="89"/>
      <c r="AB6463" s="89"/>
      <c r="AC6463" s="89"/>
      <c r="AD6463" s="89"/>
      <c r="AE6463" s="89"/>
    </row>
    <row r="6464" spans="5:31" ht="12.75">
      <c r="E6464" s="87"/>
      <c r="F6464" s="87"/>
      <c r="G6464" s="540"/>
      <c r="H6464" s="87"/>
      <c r="I6464" s="89"/>
      <c r="Q6464" s="89"/>
      <c r="R6464" s="89"/>
      <c r="S6464" s="89"/>
      <c r="T6464" s="89"/>
      <c r="U6464" s="89"/>
      <c r="V6464" s="89"/>
      <c r="W6464" s="89"/>
      <c r="X6464" s="89"/>
      <c r="Y6464" s="89"/>
      <c r="Z6464" s="89"/>
      <c r="AA6464" s="89"/>
      <c r="AB6464" s="89"/>
      <c r="AC6464" s="89"/>
      <c r="AD6464" s="89"/>
      <c r="AE6464" s="89"/>
    </row>
    <row r="6465" spans="5:31" ht="12.75">
      <c r="E6465" s="87"/>
      <c r="F6465" s="87"/>
      <c r="G6465" s="540"/>
      <c r="H6465" s="87"/>
      <c r="I6465" s="89"/>
      <c r="Q6465" s="89"/>
      <c r="R6465" s="89"/>
      <c r="S6465" s="89"/>
      <c r="T6465" s="89"/>
      <c r="U6465" s="89"/>
      <c r="V6465" s="89"/>
      <c r="W6465" s="89"/>
      <c r="X6465" s="89"/>
      <c r="Y6465" s="89"/>
      <c r="Z6465" s="89"/>
      <c r="AA6465" s="89"/>
      <c r="AB6465" s="89"/>
      <c r="AC6465" s="89"/>
      <c r="AD6465" s="89"/>
      <c r="AE6465" s="89"/>
    </row>
    <row r="6466" spans="5:31" ht="12.75">
      <c r="E6466" s="87"/>
      <c r="F6466" s="87"/>
      <c r="G6466" s="540"/>
      <c r="H6466" s="87"/>
      <c r="I6466" s="89"/>
      <c r="Q6466" s="89"/>
      <c r="R6466" s="89"/>
      <c r="S6466" s="89"/>
      <c r="T6466" s="89"/>
      <c r="U6466" s="89"/>
      <c r="V6466" s="89"/>
      <c r="W6466" s="89"/>
      <c r="X6466" s="89"/>
      <c r="Y6466" s="89"/>
      <c r="Z6466" s="89"/>
      <c r="AA6466" s="89"/>
      <c r="AB6466" s="89"/>
      <c r="AC6466" s="89"/>
      <c r="AD6466" s="89"/>
      <c r="AE6466" s="89"/>
    </row>
    <row r="6467" spans="5:31" ht="12.75">
      <c r="E6467" s="87"/>
      <c r="F6467" s="87"/>
      <c r="G6467" s="540"/>
      <c r="H6467" s="87"/>
      <c r="I6467" s="89"/>
      <c r="Q6467" s="89"/>
      <c r="R6467" s="89"/>
      <c r="S6467" s="89"/>
      <c r="T6467" s="89"/>
      <c r="U6467" s="89"/>
      <c r="V6467" s="89"/>
      <c r="W6467" s="89"/>
      <c r="X6467" s="89"/>
      <c r="Y6467" s="89"/>
      <c r="Z6467" s="89"/>
      <c r="AA6467" s="89"/>
      <c r="AB6467" s="89"/>
      <c r="AC6467" s="89"/>
      <c r="AD6467" s="89"/>
      <c r="AE6467" s="89"/>
    </row>
    <row r="6468" spans="5:31" ht="12.75">
      <c r="E6468" s="87"/>
      <c r="F6468" s="87"/>
      <c r="G6468" s="540"/>
      <c r="H6468" s="87"/>
      <c r="I6468" s="89"/>
      <c r="Q6468" s="89"/>
      <c r="R6468" s="89"/>
      <c r="S6468" s="89"/>
      <c r="T6468" s="89"/>
      <c r="U6468" s="89"/>
      <c r="V6468" s="89"/>
      <c r="W6468" s="89"/>
      <c r="X6468" s="89"/>
      <c r="Y6468" s="89"/>
      <c r="Z6468" s="89"/>
      <c r="AA6468" s="89"/>
      <c r="AB6468" s="89"/>
      <c r="AC6468" s="89"/>
      <c r="AD6468" s="89"/>
      <c r="AE6468" s="89"/>
    </row>
    <row r="6469" spans="5:31" ht="12.75">
      <c r="E6469" s="87"/>
      <c r="F6469" s="87"/>
      <c r="G6469" s="540"/>
      <c r="H6469" s="87"/>
      <c r="I6469" s="89"/>
      <c r="Q6469" s="89"/>
      <c r="R6469" s="89"/>
      <c r="S6469" s="89"/>
      <c r="T6469" s="89"/>
      <c r="U6469" s="89"/>
      <c r="V6469" s="89"/>
      <c r="W6469" s="89"/>
      <c r="X6469" s="89"/>
      <c r="Y6469" s="89"/>
      <c r="Z6469" s="89"/>
      <c r="AA6469" s="89"/>
      <c r="AB6469" s="89"/>
      <c r="AC6469" s="89"/>
      <c r="AD6469" s="89"/>
      <c r="AE6469" s="89"/>
    </row>
    <row r="6470" spans="5:31" ht="12.75">
      <c r="E6470" s="87"/>
      <c r="F6470" s="87"/>
      <c r="G6470" s="540"/>
      <c r="H6470" s="87"/>
      <c r="I6470" s="89"/>
      <c r="Q6470" s="89"/>
      <c r="R6470" s="89"/>
      <c r="S6470" s="89"/>
      <c r="T6470" s="89"/>
      <c r="U6470" s="89"/>
      <c r="V6470" s="89"/>
      <c r="W6470" s="89"/>
      <c r="X6470" s="89"/>
      <c r="Y6470" s="89"/>
      <c r="Z6470" s="89"/>
      <c r="AA6470" s="89"/>
      <c r="AB6470" s="89"/>
      <c r="AC6470" s="89"/>
      <c r="AD6470" s="89"/>
      <c r="AE6470" s="89"/>
    </row>
    <row r="6471" spans="5:31" ht="12.75">
      <c r="E6471" s="87"/>
      <c r="F6471" s="87"/>
      <c r="G6471" s="540"/>
      <c r="H6471" s="87"/>
      <c r="I6471" s="89"/>
      <c r="Q6471" s="89"/>
      <c r="R6471" s="89"/>
      <c r="S6471" s="89"/>
      <c r="T6471" s="89"/>
      <c r="U6471" s="89"/>
      <c r="V6471" s="89"/>
      <c r="W6471" s="89"/>
      <c r="X6471" s="89"/>
      <c r="Y6471" s="89"/>
      <c r="Z6471" s="89"/>
      <c r="AA6471" s="89"/>
      <c r="AB6471" s="89"/>
      <c r="AC6471" s="89"/>
      <c r="AD6471" s="89"/>
      <c r="AE6471" s="89"/>
    </row>
    <row r="6472" spans="5:31" ht="12.75">
      <c r="E6472" s="87"/>
      <c r="F6472" s="87"/>
      <c r="G6472" s="540"/>
      <c r="H6472" s="87"/>
      <c r="I6472" s="89"/>
      <c r="Q6472" s="89"/>
      <c r="R6472" s="89"/>
      <c r="S6472" s="89"/>
      <c r="T6472" s="89"/>
      <c r="U6472" s="89"/>
      <c r="V6472" s="89"/>
      <c r="W6472" s="89"/>
      <c r="X6472" s="89"/>
      <c r="Y6472" s="89"/>
      <c r="Z6472" s="89"/>
      <c r="AA6472" s="89"/>
      <c r="AB6472" s="89"/>
      <c r="AC6472" s="89"/>
      <c r="AD6472" s="89"/>
      <c r="AE6472" s="89"/>
    </row>
    <row r="6473" spans="5:31" ht="12.75">
      <c r="E6473" s="87"/>
      <c r="F6473" s="87"/>
      <c r="G6473" s="540"/>
      <c r="H6473" s="87"/>
      <c r="I6473" s="89"/>
      <c r="Q6473" s="89"/>
      <c r="R6473" s="89"/>
      <c r="S6473" s="89"/>
      <c r="T6473" s="89"/>
      <c r="U6473" s="89"/>
      <c r="V6473" s="89"/>
      <c r="W6473" s="89"/>
      <c r="X6473" s="89"/>
      <c r="Y6473" s="89"/>
      <c r="Z6473" s="89"/>
      <c r="AA6473" s="89"/>
      <c r="AB6473" s="89"/>
      <c r="AC6473" s="89"/>
      <c r="AD6473" s="89"/>
      <c r="AE6473" s="89"/>
    </row>
    <row r="6474" spans="5:31" ht="12.75">
      <c r="E6474" s="87"/>
      <c r="F6474" s="87"/>
      <c r="G6474" s="540"/>
      <c r="H6474" s="87"/>
      <c r="I6474" s="89"/>
      <c r="Q6474" s="89"/>
      <c r="R6474" s="89"/>
      <c r="S6474" s="89"/>
      <c r="T6474" s="89"/>
      <c r="U6474" s="89"/>
      <c r="V6474" s="89"/>
      <c r="W6474" s="89"/>
      <c r="X6474" s="89"/>
      <c r="Y6474" s="89"/>
      <c r="Z6474" s="89"/>
      <c r="AA6474" s="89"/>
      <c r="AB6474" s="89"/>
      <c r="AC6474" s="89"/>
      <c r="AD6474" s="89"/>
      <c r="AE6474" s="89"/>
    </row>
    <row r="6475" spans="5:31" ht="12.75">
      <c r="E6475" s="87"/>
      <c r="F6475" s="87"/>
      <c r="G6475" s="540"/>
      <c r="H6475" s="87"/>
      <c r="I6475" s="89"/>
      <c r="Q6475" s="89"/>
      <c r="R6475" s="89"/>
      <c r="S6475" s="89"/>
      <c r="T6475" s="89"/>
      <c r="U6475" s="89"/>
      <c r="V6475" s="89"/>
      <c r="W6475" s="89"/>
      <c r="X6475" s="89"/>
      <c r="Y6475" s="89"/>
      <c r="Z6475" s="89"/>
      <c r="AA6475" s="89"/>
      <c r="AB6475" s="89"/>
      <c r="AC6475" s="89"/>
      <c r="AD6475" s="89"/>
      <c r="AE6475" s="89"/>
    </row>
    <row r="6476" spans="5:31" ht="12.75">
      <c r="E6476" s="87"/>
      <c r="F6476" s="87"/>
      <c r="G6476" s="540"/>
      <c r="H6476" s="87"/>
      <c r="I6476" s="89"/>
      <c r="Q6476" s="89"/>
      <c r="R6476" s="89"/>
      <c r="S6476" s="89"/>
      <c r="T6476" s="89"/>
      <c r="U6476" s="89"/>
      <c r="V6476" s="89"/>
      <c r="W6476" s="89"/>
      <c r="X6476" s="89"/>
      <c r="Y6476" s="89"/>
      <c r="Z6476" s="89"/>
      <c r="AA6476" s="89"/>
      <c r="AB6476" s="89"/>
      <c r="AC6476" s="89"/>
      <c r="AD6476" s="89"/>
      <c r="AE6476" s="89"/>
    </row>
    <row r="6477" spans="5:31" ht="12.75">
      <c r="E6477" s="87"/>
      <c r="F6477" s="87"/>
      <c r="G6477" s="540"/>
      <c r="H6477" s="87"/>
      <c r="I6477" s="89"/>
      <c r="Q6477" s="89"/>
      <c r="R6477" s="89"/>
      <c r="S6477" s="89"/>
      <c r="T6477" s="89"/>
      <c r="U6477" s="89"/>
      <c r="V6477" s="89"/>
      <c r="W6477" s="89"/>
      <c r="X6477" s="89"/>
      <c r="Y6477" s="89"/>
      <c r="Z6477" s="89"/>
      <c r="AA6477" s="89"/>
      <c r="AB6477" s="89"/>
      <c r="AC6477" s="89"/>
      <c r="AD6477" s="89"/>
      <c r="AE6477" s="89"/>
    </row>
    <row r="6478" spans="5:31" ht="12.75">
      <c r="E6478" s="87"/>
      <c r="F6478" s="87"/>
      <c r="G6478" s="540"/>
      <c r="H6478" s="87"/>
      <c r="I6478" s="89"/>
      <c r="Q6478" s="89"/>
      <c r="R6478" s="89"/>
      <c r="S6478" s="89"/>
      <c r="T6478" s="89"/>
      <c r="U6478" s="89"/>
      <c r="V6478" s="89"/>
      <c r="W6478" s="89"/>
      <c r="X6478" s="89"/>
      <c r="Y6478" s="89"/>
      <c r="Z6478" s="89"/>
      <c r="AA6478" s="89"/>
      <c r="AB6478" s="89"/>
      <c r="AC6478" s="89"/>
      <c r="AD6478" s="89"/>
      <c r="AE6478" s="89"/>
    </row>
    <row r="6479" spans="5:31" ht="12.75">
      <c r="E6479" s="87"/>
      <c r="F6479" s="87"/>
      <c r="G6479" s="540"/>
      <c r="H6479" s="87"/>
      <c r="I6479" s="89"/>
      <c r="Q6479" s="89"/>
      <c r="R6479" s="89"/>
      <c r="S6479" s="89"/>
      <c r="T6479" s="89"/>
      <c r="U6479" s="89"/>
      <c r="V6479" s="89"/>
      <c r="W6479" s="89"/>
      <c r="X6479" s="89"/>
      <c r="Y6479" s="89"/>
      <c r="Z6479" s="89"/>
      <c r="AA6479" s="89"/>
      <c r="AB6479" s="89"/>
      <c r="AC6479" s="89"/>
      <c r="AD6479" s="89"/>
      <c r="AE6479" s="89"/>
    </row>
    <row r="6480" spans="5:31" ht="12.75">
      <c r="E6480" s="87"/>
      <c r="F6480" s="87"/>
      <c r="G6480" s="540"/>
      <c r="H6480" s="87"/>
      <c r="I6480" s="89"/>
      <c r="Q6480" s="89"/>
      <c r="R6480" s="89"/>
      <c r="S6480" s="89"/>
      <c r="T6480" s="89"/>
      <c r="U6480" s="89"/>
      <c r="V6480" s="89"/>
      <c r="W6480" s="89"/>
      <c r="X6480" s="89"/>
      <c r="Y6480" s="89"/>
      <c r="Z6480" s="89"/>
      <c r="AA6480" s="89"/>
      <c r="AB6480" s="89"/>
      <c r="AC6480" s="89"/>
      <c r="AD6480" s="89"/>
      <c r="AE6480" s="89"/>
    </row>
    <row r="6481" spans="5:31" ht="12.75">
      <c r="E6481" s="87"/>
      <c r="F6481" s="87"/>
      <c r="G6481" s="540"/>
      <c r="H6481" s="87"/>
      <c r="I6481" s="89"/>
      <c r="Q6481" s="89"/>
      <c r="R6481" s="89"/>
      <c r="S6481" s="89"/>
      <c r="T6481" s="89"/>
      <c r="U6481" s="89"/>
      <c r="V6481" s="89"/>
      <c r="W6481" s="89"/>
      <c r="X6481" s="89"/>
      <c r="Y6481" s="89"/>
      <c r="Z6481" s="89"/>
      <c r="AA6481" s="89"/>
      <c r="AB6481" s="89"/>
      <c r="AC6481" s="89"/>
      <c r="AD6481" s="89"/>
      <c r="AE6481" s="89"/>
    </row>
    <row r="6482" spans="5:31" ht="12.75">
      <c r="E6482" s="87"/>
      <c r="F6482" s="87"/>
      <c r="G6482" s="540"/>
      <c r="H6482" s="87"/>
      <c r="I6482" s="89"/>
      <c r="Q6482" s="89"/>
      <c r="R6482" s="89"/>
      <c r="S6482" s="89"/>
      <c r="T6482" s="89"/>
      <c r="U6482" s="89"/>
      <c r="V6482" s="89"/>
      <c r="W6482" s="89"/>
      <c r="X6482" s="89"/>
      <c r="Y6482" s="89"/>
      <c r="Z6482" s="89"/>
      <c r="AA6482" s="89"/>
      <c r="AB6482" s="89"/>
      <c r="AC6482" s="89"/>
      <c r="AD6482" s="89"/>
      <c r="AE6482" s="89"/>
    </row>
    <row r="6483" spans="5:31" ht="12.75">
      <c r="E6483" s="87"/>
      <c r="F6483" s="87"/>
      <c r="G6483" s="540"/>
      <c r="H6483" s="87"/>
      <c r="I6483" s="89"/>
      <c r="Q6483" s="89"/>
      <c r="R6483" s="89"/>
      <c r="S6483" s="89"/>
      <c r="T6483" s="89"/>
      <c r="U6483" s="89"/>
      <c r="V6483" s="89"/>
      <c r="W6483" s="89"/>
      <c r="X6483" s="89"/>
      <c r="Y6483" s="89"/>
      <c r="Z6483" s="89"/>
      <c r="AA6483" s="89"/>
      <c r="AB6483" s="89"/>
      <c r="AC6483" s="89"/>
      <c r="AD6483" s="89"/>
      <c r="AE6483" s="89"/>
    </row>
    <row r="6484" spans="5:31" ht="12.75">
      <c r="E6484" s="87"/>
      <c r="F6484" s="87"/>
      <c r="G6484" s="540"/>
      <c r="H6484" s="87"/>
      <c r="I6484" s="89"/>
      <c r="Q6484" s="89"/>
      <c r="R6484" s="89"/>
      <c r="S6484" s="89"/>
      <c r="T6484" s="89"/>
      <c r="U6484" s="89"/>
      <c r="V6484" s="89"/>
      <c r="W6484" s="89"/>
      <c r="X6484" s="89"/>
      <c r="Y6484" s="89"/>
      <c r="Z6484" s="89"/>
      <c r="AA6484" s="89"/>
      <c r="AB6484" s="89"/>
      <c r="AC6484" s="89"/>
      <c r="AD6484" s="89"/>
      <c r="AE6484" s="89"/>
    </row>
    <row r="6485" spans="5:31" ht="12.75">
      <c r="E6485" s="87"/>
      <c r="F6485" s="87"/>
      <c r="G6485" s="540"/>
      <c r="H6485" s="87"/>
      <c r="I6485" s="89"/>
      <c r="Q6485" s="89"/>
      <c r="R6485" s="89"/>
      <c r="S6485" s="89"/>
      <c r="T6485" s="89"/>
      <c r="U6485" s="89"/>
      <c r="V6485" s="89"/>
      <c r="W6485" s="89"/>
      <c r="X6485" s="89"/>
      <c r="Y6485" s="89"/>
      <c r="Z6485" s="89"/>
      <c r="AA6485" s="89"/>
      <c r="AB6485" s="89"/>
      <c r="AC6485" s="89"/>
      <c r="AD6485" s="89"/>
      <c r="AE6485" s="89"/>
    </row>
    <row r="6486" spans="5:31" ht="12.75">
      <c r="E6486" s="87"/>
      <c r="F6486" s="87"/>
      <c r="G6486" s="540"/>
      <c r="H6486" s="87"/>
      <c r="I6486" s="89"/>
      <c r="Q6486" s="89"/>
      <c r="R6486" s="89"/>
      <c r="S6486" s="89"/>
      <c r="T6486" s="89"/>
      <c r="U6486" s="89"/>
      <c r="V6486" s="89"/>
      <c r="W6486" s="89"/>
      <c r="X6486" s="89"/>
      <c r="Y6486" s="89"/>
      <c r="Z6486" s="89"/>
      <c r="AA6486" s="89"/>
      <c r="AB6486" s="89"/>
      <c r="AC6486" s="89"/>
      <c r="AD6486" s="89"/>
      <c r="AE6486" s="89"/>
    </row>
    <row r="6487" spans="5:31" ht="12.75">
      <c r="E6487" s="87"/>
      <c r="F6487" s="87"/>
      <c r="G6487" s="540"/>
      <c r="H6487" s="87"/>
      <c r="I6487" s="89"/>
      <c r="Q6487" s="89"/>
      <c r="R6487" s="89"/>
      <c r="S6487" s="89"/>
      <c r="T6487" s="89"/>
      <c r="U6487" s="89"/>
      <c r="V6487" s="89"/>
      <c r="W6487" s="89"/>
      <c r="X6487" s="89"/>
      <c r="Y6487" s="89"/>
      <c r="Z6487" s="89"/>
      <c r="AA6487" s="89"/>
      <c r="AB6487" s="89"/>
      <c r="AC6487" s="89"/>
      <c r="AD6487" s="89"/>
      <c r="AE6487" s="89"/>
    </row>
    <row r="6488" spans="5:31" ht="12.75">
      <c r="E6488" s="87"/>
      <c r="F6488" s="87"/>
      <c r="G6488" s="540"/>
      <c r="H6488" s="87"/>
      <c r="I6488" s="89"/>
      <c r="Q6488" s="89"/>
      <c r="R6488" s="89"/>
      <c r="S6488" s="89"/>
      <c r="T6488" s="89"/>
      <c r="U6488" s="89"/>
      <c r="V6488" s="89"/>
      <c r="W6488" s="89"/>
      <c r="X6488" s="89"/>
      <c r="Y6488" s="89"/>
      <c r="Z6488" s="89"/>
      <c r="AA6488" s="89"/>
      <c r="AB6488" s="89"/>
      <c r="AC6488" s="89"/>
      <c r="AD6488" s="89"/>
      <c r="AE6488" s="89"/>
    </row>
    <row r="6489" spans="5:31" ht="12.75">
      <c r="E6489" s="87"/>
      <c r="F6489" s="87"/>
      <c r="G6489" s="540"/>
      <c r="H6489" s="87"/>
      <c r="I6489" s="89"/>
      <c r="Q6489" s="89"/>
      <c r="R6489" s="89"/>
      <c r="S6489" s="89"/>
      <c r="T6489" s="89"/>
      <c r="U6489" s="89"/>
      <c r="V6489" s="89"/>
      <c r="W6489" s="89"/>
      <c r="X6489" s="89"/>
      <c r="Y6489" s="89"/>
      <c r="Z6489" s="89"/>
      <c r="AA6489" s="89"/>
      <c r="AB6489" s="89"/>
      <c r="AC6489" s="89"/>
      <c r="AD6489" s="89"/>
      <c r="AE6489" s="89"/>
    </row>
    <row r="6490" spans="5:31" ht="12.75">
      <c r="E6490" s="87"/>
      <c r="F6490" s="87"/>
      <c r="G6490" s="540"/>
      <c r="H6490" s="87"/>
      <c r="I6490" s="89"/>
      <c r="Q6490" s="89"/>
      <c r="R6490" s="89"/>
      <c r="S6490" s="89"/>
      <c r="T6490" s="89"/>
      <c r="U6490" s="89"/>
      <c r="V6490" s="89"/>
      <c r="W6490" s="89"/>
      <c r="X6490" s="89"/>
      <c r="Y6490" s="89"/>
      <c r="Z6490" s="89"/>
      <c r="AA6490" s="89"/>
      <c r="AB6490" s="89"/>
      <c r="AC6490" s="89"/>
      <c r="AD6490" s="89"/>
      <c r="AE6490" s="89"/>
    </row>
    <row r="6491" spans="5:31" ht="12.75">
      <c r="E6491" s="87"/>
      <c r="F6491" s="87"/>
      <c r="G6491" s="540"/>
      <c r="H6491" s="87"/>
      <c r="I6491" s="89"/>
      <c r="Q6491" s="89"/>
      <c r="R6491" s="89"/>
      <c r="S6491" s="89"/>
      <c r="T6491" s="89"/>
      <c r="U6491" s="89"/>
      <c r="V6491" s="89"/>
      <c r="W6491" s="89"/>
      <c r="X6491" s="89"/>
      <c r="Y6491" s="89"/>
      <c r="Z6491" s="89"/>
      <c r="AA6491" s="89"/>
      <c r="AB6491" s="89"/>
      <c r="AC6491" s="89"/>
      <c r="AD6491" s="89"/>
      <c r="AE6491" s="89"/>
    </row>
    <row r="6492" spans="5:31" ht="12.75">
      <c r="E6492" s="87"/>
      <c r="F6492" s="87"/>
      <c r="G6492" s="540"/>
      <c r="H6492" s="87"/>
      <c r="I6492" s="89"/>
      <c r="Q6492" s="89"/>
      <c r="R6492" s="89"/>
      <c r="S6492" s="89"/>
      <c r="T6492" s="89"/>
      <c r="U6492" s="89"/>
      <c r="V6492" s="89"/>
      <c r="W6492" s="89"/>
      <c r="X6492" s="89"/>
      <c r="Y6492" s="89"/>
      <c r="Z6492" s="89"/>
      <c r="AA6492" s="89"/>
      <c r="AB6492" s="89"/>
      <c r="AC6492" s="89"/>
      <c r="AD6492" s="89"/>
      <c r="AE6492" s="89"/>
    </row>
    <row r="6493" spans="5:31" ht="12.75">
      <c r="E6493" s="87"/>
      <c r="F6493" s="87"/>
      <c r="G6493" s="540"/>
      <c r="H6493" s="87"/>
      <c r="I6493" s="89"/>
      <c r="Q6493" s="89"/>
      <c r="R6493" s="89"/>
      <c r="S6493" s="89"/>
      <c r="T6493" s="89"/>
      <c r="U6493" s="89"/>
      <c r="V6493" s="89"/>
      <c r="W6493" s="89"/>
      <c r="X6493" s="89"/>
      <c r="Y6493" s="89"/>
      <c r="Z6493" s="89"/>
      <c r="AA6493" s="89"/>
      <c r="AB6493" s="89"/>
      <c r="AC6493" s="89"/>
      <c r="AD6493" s="89"/>
      <c r="AE6493" s="89"/>
    </row>
    <row r="6494" spans="5:31" ht="12.75">
      <c r="E6494" s="87"/>
      <c r="F6494" s="87"/>
      <c r="G6494" s="540"/>
      <c r="H6494" s="87"/>
      <c r="I6494" s="89"/>
      <c r="Q6494" s="89"/>
      <c r="R6494" s="89"/>
      <c r="S6494" s="89"/>
      <c r="T6494" s="89"/>
      <c r="U6494" s="89"/>
      <c r="V6494" s="89"/>
      <c r="W6494" s="89"/>
      <c r="X6494" s="89"/>
      <c r="Y6494" s="89"/>
      <c r="Z6494" s="89"/>
      <c r="AA6494" s="89"/>
      <c r="AB6494" s="89"/>
      <c r="AC6494" s="89"/>
      <c r="AD6494" s="89"/>
      <c r="AE6494" s="89"/>
    </row>
    <row r="6495" spans="5:31" ht="12.75">
      <c r="E6495" s="87"/>
      <c r="F6495" s="87"/>
      <c r="G6495" s="540"/>
      <c r="H6495" s="87"/>
      <c r="I6495" s="89"/>
      <c r="Q6495" s="89"/>
      <c r="R6495" s="89"/>
      <c r="S6495" s="89"/>
      <c r="T6495" s="89"/>
      <c r="U6495" s="89"/>
      <c r="V6495" s="89"/>
      <c r="W6495" s="89"/>
      <c r="X6495" s="89"/>
      <c r="Y6495" s="89"/>
      <c r="Z6495" s="89"/>
      <c r="AA6495" s="89"/>
      <c r="AB6495" s="89"/>
      <c r="AC6495" s="89"/>
      <c r="AD6495" s="89"/>
      <c r="AE6495" s="89"/>
    </row>
    <row r="6496" spans="5:31" ht="12.75">
      <c r="E6496" s="87"/>
      <c r="F6496" s="87"/>
      <c r="G6496" s="540"/>
      <c r="H6496" s="87"/>
      <c r="I6496" s="89"/>
      <c r="Q6496" s="89"/>
      <c r="R6496" s="89"/>
      <c r="S6496" s="89"/>
      <c r="T6496" s="89"/>
      <c r="U6496" s="89"/>
      <c r="V6496" s="89"/>
      <c r="W6496" s="89"/>
      <c r="X6496" s="89"/>
      <c r="Y6496" s="89"/>
      <c r="Z6496" s="89"/>
      <c r="AA6496" s="89"/>
      <c r="AB6496" s="89"/>
      <c r="AC6496" s="89"/>
      <c r="AD6496" s="89"/>
      <c r="AE6496" s="89"/>
    </row>
    <row r="6497" spans="5:31" ht="12.75">
      <c r="E6497" s="87"/>
      <c r="F6497" s="87"/>
      <c r="G6497" s="540"/>
      <c r="H6497" s="87"/>
      <c r="I6497" s="89"/>
      <c r="Q6497" s="89"/>
      <c r="R6497" s="89"/>
      <c r="S6497" s="89"/>
      <c r="T6497" s="89"/>
      <c r="U6497" s="89"/>
      <c r="V6497" s="89"/>
      <c r="W6497" s="89"/>
      <c r="X6497" s="89"/>
      <c r="Y6497" s="89"/>
      <c r="Z6497" s="89"/>
      <c r="AA6497" s="89"/>
      <c r="AB6497" s="89"/>
      <c r="AC6497" s="89"/>
      <c r="AD6497" s="89"/>
      <c r="AE6497" s="89"/>
    </row>
    <row r="6498" spans="5:31" ht="12.75">
      <c r="E6498" s="87"/>
      <c r="F6498" s="87"/>
      <c r="G6498" s="540"/>
      <c r="H6498" s="87"/>
      <c r="I6498" s="89"/>
      <c r="Q6498" s="89"/>
      <c r="R6498" s="89"/>
      <c r="S6498" s="89"/>
      <c r="T6498" s="89"/>
      <c r="U6498" s="89"/>
      <c r="V6498" s="89"/>
      <c r="W6498" s="89"/>
      <c r="X6498" s="89"/>
      <c r="Y6498" s="89"/>
      <c r="Z6498" s="89"/>
      <c r="AA6498" s="89"/>
      <c r="AB6498" s="89"/>
      <c r="AC6498" s="89"/>
      <c r="AD6498" s="89"/>
      <c r="AE6498" s="89"/>
    </row>
    <row r="6499" spans="5:31" ht="12.75">
      <c r="E6499" s="87"/>
      <c r="F6499" s="87"/>
      <c r="G6499" s="540"/>
      <c r="H6499" s="87"/>
      <c r="I6499" s="89"/>
      <c r="Q6499" s="89"/>
      <c r="R6499" s="89"/>
      <c r="S6499" s="89"/>
      <c r="T6499" s="89"/>
      <c r="U6499" s="89"/>
      <c r="V6499" s="89"/>
      <c r="W6499" s="89"/>
      <c r="X6499" s="89"/>
      <c r="Y6499" s="89"/>
      <c r="Z6499" s="89"/>
      <c r="AA6499" s="89"/>
      <c r="AB6499" s="89"/>
      <c r="AC6499" s="89"/>
      <c r="AD6499" s="89"/>
      <c r="AE6499" s="89"/>
    </row>
    <row r="6500" spans="5:31" ht="12.75">
      <c r="E6500" s="87"/>
      <c r="F6500" s="87"/>
      <c r="G6500" s="540"/>
      <c r="H6500" s="87"/>
      <c r="I6500" s="89"/>
      <c r="Q6500" s="89"/>
      <c r="R6500" s="89"/>
      <c r="S6500" s="89"/>
      <c r="T6500" s="89"/>
      <c r="U6500" s="89"/>
      <c r="V6500" s="89"/>
      <c r="W6500" s="89"/>
      <c r="X6500" s="89"/>
      <c r="Y6500" s="89"/>
      <c r="Z6500" s="89"/>
      <c r="AA6500" s="89"/>
      <c r="AB6500" s="89"/>
      <c r="AC6500" s="89"/>
      <c r="AD6500" s="89"/>
      <c r="AE6500" s="89"/>
    </row>
    <row r="6501" spans="5:31" ht="12.75">
      <c r="E6501" s="87"/>
      <c r="F6501" s="87"/>
      <c r="G6501" s="540"/>
      <c r="H6501" s="87"/>
      <c r="I6501" s="89"/>
      <c r="Q6501" s="89"/>
      <c r="R6501" s="89"/>
      <c r="S6501" s="89"/>
      <c r="T6501" s="89"/>
      <c r="U6501" s="89"/>
      <c r="V6501" s="89"/>
      <c r="W6501" s="89"/>
      <c r="X6501" s="89"/>
      <c r="Y6501" s="89"/>
      <c r="Z6501" s="89"/>
      <c r="AA6501" s="89"/>
      <c r="AB6501" s="89"/>
      <c r="AC6501" s="89"/>
      <c r="AD6501" s="89"/>
      <c r="AE6501" s="89"/>
    </row>
    <row r="6502" spans="5:31" ht="12.75">
      <c r="E6502" s="87"/>
      <c r="F6502" s="87"/>
      <c r="G6502" s="540"/>
      <c r="H6502" s="87"/>
      <c r="I6502" s="89"/>
      <c r="Q6502" s="89"/>
      <c r="R6502" s="89"/>
      <c r="S6502" s="89"/>
      <c r="T6502" s="89"/>
      <c r="U6502" s="89"/>
      <c r="V6502" s="89"/>
      <c r="W6502" s="89"/>
      <c r="X6502" s="89"/>
      <c r="Y6502" s="89"/>
      <c r="Z6502" s="89"/>
      <c r="AA6502" s="89"/>
      <c r="AB6502" s="89"/>
      <c r="AC6502" s="89"/>
      <c r="AD6502" s="89"/>
      <c r="AE6502" s="89"/>
    </row>
    <row r="6503" spans="5:31" ht="12.75">
      <c r="E6503" s="87"/>
      <c r="F6503" s="87"/>
      <c r="G6503" s="540"/>
      <c r="H6503" s="87"/>
      <c r="I6503" s="89"/>
      <c r="Q6503" s="89"/>
      <c r="R6503" s="89"/>
      <c r="S6503" s="89"/>
      <c r="T6503" s="89"/>
      <c r="U6503" s="89"/>
      <c r="V6503" s="89"/>
      <c r="W6503" s="89"/>
      <c r="X6503" s="89"/>
      <c r="Y6503" s="89"/>
      <c r="Z6503" s="89"/>
      <c r="AA6503" s="89"/>
      <c r="AB6503" s="89"/>
      <c r="AC6503" s="89"/>
      <c r="AD6503" s="89"/>
      <c r="AE6503" s="89"/>
    </row>
    <row r="6504" spans="5:31" ht="12.75">
      <c r="E6504" s="87"/>
      <c r="F6504" s="87"/>
      <c r="G6504" s="540"/>
      <c r="H6504" s="87"/>
      <c r="I6504" s="89"/>
      <c r="Q6504" s="89"/>
      <c r="R6504" s="89"/>
      <c r="S6504" s="89"/>
      <c r="T6504" s="89"/>
      <c r="U6504" s="89"/>
      <c r="V6504" s="89"/>
      <c r="W6504" s="89"/>
      <c r="X6504" s="89"/>
      <c r="Y6504" s="89"/>
      <c r="Z6504" s="89"/>
      <c r="AA6504" s="89"/>
      <c r="AB6504" s="89"/>
      <c r="AC6504" s="89"/>
      <c r="AD6504" s="89"/>
      <c r="AE6504" s="89"/>
    </row>
    <row r="6505" spans="5:31" ht="12.75">
      <c r="E6505" s="87"/>
      <c r="F6505" s="87"/>
      <c r="G6505" s="540"/>
      <c r="H6505" s="87"/>
      <c r="I6505" s="89"/>
      <c r="Q6505" s="89"/>
      <c r="R6505" s="89"/>
      <c r="S6505" s="89"/>
      <c r="T6505" s="89"/>
      <c r="U6505" s="89"/>
      <c r="V6505" s="89"/>
      <c r="W6505" s="89"/>
      <c r="X6505" s="89"/>
      <c r="Y6505" s="89"/>
      <c r="Z6505" s="89"/>
      <c r="AA6505" s="89"/>
      <c r="AB6505" s="89"/>
      <c r="AC6505" s="89"/>
      <c r="AD6505" s="89"/>
      <c r="AE6505" s="89"/>
    </row>
    <row r="6506" spans="5:31" ht="12.75">
      <c r="E6506" s="87"/>
      <c r="F6506" s="87"/>
      <c r="G6506" s="540"/>
      <c r="H6506" s="87"/>
      <c r="I6506" s="89"/>
      <c r="Q6506" s="89"/>
      <c r="R6506" s="89"/>
      <c r="S6506" s="89"/>
      <c r="T6506" s="89"/>
      <c r="U6506" s="89"/>
      <c r="V6506" s="89"/>
      <c r="W6506" s="89"/>
      <c r="X6506" s="89"/>
      <c r="Y6506" s="89"/>
      <c r="Z6506" s="89"/>
      <c r="AA6506" s="89"/>
      <c r="AB6506" s="89"/>
      <c r="AC6506" s="89"/>
      <c r="AD6506" s="89"/>
      <c r="AE6506" s="89"/>
    </row>
    <row r="6507" spans="5:31" ht="12.75">
      <c r="E6507" s="87"/>
      <c r="F6507" s="87"/>
      <c r="G6507" s="540"/>
      <c r="H6507" s="87"/>
      <c r="I6507" s="89"/>
      <c r="Q6507" s="89"/>
      <c r="R6507" s="89"/>
      <c r="S6507" s="89"/>
      <c r="T6507" s="89"/>
      <c r="U6507" s="89"/>
      <c r="V6507" s="89"/>
      <c r="W6507" s="89"/>
      <c r="X6507" s="89"/>
      <c r="Y6507" s="89"/>
      <c r="Z6507" s="89"/>
      <c r="AA6507" s="89"/>
      <c r="AB6507" s="89"/>
      <c r="AC6507" s="89"/>
      <c r="AD6507" s="89"/>
      <c r="AE6507" s="89"/>
    </row>
    <row r="6508" spans="5:31" ht="12.75">
      <c r="E6508" s="87"/>
      <c r="F6508" s="87"/>
      <c r="G6508" s="540"/>
      <c r="H6508" s="87"/>
      <c r="I6508" s="89"/>
      <c r="Q6508" s="89"/>
      <c r="R6508" s="89"/>
      <c r="S6508" s="89"/>
      <c r="T6508" s="89"/>
      <c r="U6508" s="89"/>
      <c r="V6508" s="89"/>
      <c r="W6508" s="89"/>
      <c r="X6508" s="89"/>
      <c r="Y6508" s="89"/>
      <c r="Z6508" s="89"/>
      <c r="AA6508" s="89"/>
      <c r="AB6508" s="89"/>
      <c r="AC6508" s="89"/>
      <c r="AD6508" s="89"/>
      <c r="AE6508" s="89"/>
    </row>
    <row r="6509" spans="5:31" ht="12.75">
      <c r="E6509" s="87"/>
      <c r="F6509" s="87"/>
      <c r="G6509" s="540"/>
      <c r="H6509" s="87"/>
      <c r="I6509" s="89"/>
      <c r="Q6509" s="89"/>
      <c r="R6509" s="89"/>
      <c r="S6509" s="89"/>
      <c r="T6509" s="89"/>
      <c r="U6509" s="89"/>
      <c r="V6509" s="89"/>
      <c r="W6509" s="89"/>
      <c r="X6509" s="89"/>
      <c r="Y6509" s="89"/>
      <c r="Z6509" s="89"/>
      <c r="AA6509" s="89"/>
      <c r="AB6509" s="89"/>
      <c r="AC6509" s="89"/>
      <c r="AD6509" s="89"/>
      <c r="AE6509" s="89"/>
    </row>
    <row r="6510" spans="5:31" ht="12.75">
      <c r="E6510" s="87"/>
      <c r="F6510" s="87"/>
      <c r="G6510" s="540"/>
      <c r="H6510" s="87"/>
      <c r="I6510" s="89"/>
      <c r="Q6510" s="89"/>
      <c r="R6510" s="89"/>
      <c r="S6510" s="89"/>
      <c r="T6510" s="89"/>
      <c r="U6510" s="89"/>
      <c r="V6510" s="89"/>
      <c r="W6510" s="89"/>
      <c r="X6510" s="89"/>
      <c r="Y6510" s="89"/>
      <c r="Z6510" s="89"/>
      <c r="AA6510" s="89"/>
      <c r="AB6510" s="89"/>
      <c r="AC6510" s="89"/>
      <c r="AD6510" s="89"/>
      <c r="AE6510" s="89"/>
    </row>
    <row r="6511" spans="5:31" ht="12.75">
      <c r="E6511" s="87"/>
      <c r="F6511" s="87"/>
      <c r="G6511" s="540"/>
      <c r="H6511" s="87"/>
      <c r="I6511" s="89"/>
      <c r="Q6511" s="89"/>
      <c r="R6511" s="89"/>
      <c r="S6511" s="89"/>
      <c r="T6511" s="89"/>
      <c r="U6511" s="89"/>
      <c r="V6511" s="89"/>
      <c r="W6511" s="89"/>
      <c r="X6511" s="89"/>
      <c r="Y6511" s="89"/>
      <c r="Z6511" s="89"/>
      <c r="AA6511" s="89"/>
      <c r="AB6511" s="89"/>
      <c r="AC6511" s="89"/>
      <c r="AD6511" s="89"/>
      <c r="AE6511" s="89"/>
    </row>
    <row r="6512" spans="5:31" ht="12.75">
      <c r="E6512" s="87"/>
      <c r="F6512" s="87"/>
      <c r="G6512" s="540"/>
      <c r="H6512" s="87"/>
      <c r="I6512" s="89"/>
      <c r="Q6512" s="89"/>
      <c r="R6512" s="89"/>
      <c r="S6512" s="89"/>
      <c r="T6512" s="89"/>
      <c r="U6512" s="89"/>
      <c r="V6512" s="89"/>
      <c r="W6512" s="89"/>
      <c r="X6512" s="89"/>
      <c r="Y6512" s="89"/>
      <c r="Z6512" s="89"/>
      <c r="AA6512" s="89"/>
      <c r="AB6512" s="89"/>
      <c r="AC6512" s="89"/>
      <c r="AD6512" s="89"/>
      <c r="AE6512" s="89"/>
    </row>
    <row r="6513" spans="5:31" ht="12.75">
      <c r="E6513" s="87"/>
      <c r="F6513" s="87"/>
      <c r="G6513" s="540"/>
      <c r="H6513" s="87"/>
      <c r="I6513" s="89"/>
      <c r="Q6513" s="89"/>
      <c r="R6513" s="89"/>
      <c r="S6513" s="89"/>
      <c r="T6513" s="89"/>
      <c r="U6513" s="89"/>
      <c r="V6513" s="89"/>
      <c r="W6513" s="89"/>
      <c r="X6513" s="89"/>
      <c r="Y6513" s="89"/>
      <c r="Z6513" s="89"/>
      <c r="AA6513" s="89"/>
      <c r="AB6513" s="89"/>
      <c r="AC6513" s="89"/>
      <c r="AD6513" s="89"/>
      <c r="AE6513" s="89"/>
    </row>
    <row r="6514" spans="5:31" ht="12.75">
      <c r="E6514" s="87"/>
      <c r="F6514" s="87"/>
      <c r="G6514" s="540"/>
      <c r="H6514" s="87"/>
      <c r="I6514" s="89"/>
      <c r="Q6514" s="89"/>
      <c r="R6514" s="89"/>
      <c r="S6514" s="89"/>
      <c r="T6514" s="89"/>
      <c r="U6514" s="89"/>
      <c r="V6514" s="89"/>
      <c r="W6514" s="89"/>
      <c r="X6514" s="89"/>
      <c r="Y6514" s="89"/>
      <c r="Z6514" s="89"/>
      <c r="AA6514" s="89"/>
      <c r="AB6514" s="89"/>
      <c r="AC6514" s="89"/>
      <c r="AD6514" s="89"/>
      <c r="AE6514" s="89"/>
    </row>
    <row r="6515" spans="5:31" ht="12.75">
      <c r="E6515" s="87"/>
      <c r="F6515" s="87"/>
      <c r="G6515" s="540"/>
      <c r="H6515" s="87"/>
      <c r="I6515" s="89"/>
      <c r="Q6515" s="89"/>
      <c r="R6515" s="89"/>
      <c r="S6515" s="89"/>
      <c r="T6515" s="89"/>
      <c r="U6515" s="89"/>
      <c r="V6515" s="89"/>
      <c r="W6515" s="89"/>
      <c r="X6515" s="89"/>
      <c r="Y6515" s="89"/>
      <c r="Z6515" s="89"/>
      <c r="AA6515" s="89"/>
      <c r="AB6515" s="89"/>
      <c r="AC6515" s="89"/>
      <c r="AD6515" s="89"/>
      <c r="AE6515" s="89"/>
    </row>
    <row r="6516" spans="5:31" ht="12.75">
      <c r="E6516" s="87"/>
      <c r="F6516" s="87"/>
      <c r="G6516" s="540"/>
      <c r="H6516" s="87"/>
      <c r="I6516" s="89"/>
      <c r="Q6516" s="89"/>
      <c r="R6516" s="89"/>
      <c r="S6516" s="89"/>
      <c r="T6516" s="89"/>
      <c r="U6516" s="89"/>
      <c r="V6516" s="89"/>
      <c r="W6516" s="89"/>
      <c r="X6516" s="89"/>
      <c r="Y6516" s="89"/>
      <c r="Z6516" s="89"/>
      <c r="AA6516" s="89"/>
      <c r="AB6516" s="89"/>
      <c r="AC6516" s="89"/>
      <c r="AD6516" s="89"/>
      <c r="AE6516" s="89"/>
    </row>
    <row r="6517" spans="5:31" ht="12.75">
      <c r="E6517" s="87"/>
      <c r="F6517" s="87"/>
      <c r="G6517" s="540"/>
      <c r="H6517" s="87"/>
      <c r="I6517" s="89"/>
      <c r="Q6517" s="89"/>
      <c r="R6517" s="89"/>
      <c r="S6517" s="89"/>
      <c r="T6517" s="89"/>
      <c r="U6517" s="89"/>
      <c r="V6517" s="89"/>
      <c r="W6517" s="89"/>
      <c r="X6517" s="89"/>
      <c r="Y6517" s="89"/>
      <c r="Z6517" s="89"/>
      <c r="AA6517" s="89"/>
      <c r="AB6517" s="89"/>
      <c r="AC6517" s="89"/>
      <c r="AD6517" s="89"/>
      <c r="AE6517" s="89"/>
    </row>
    <row r="6518" spans="5:31" ht="12.75">
      <c r="E6518" s="87"/>
      <c r="F6518" s="87"/>
      <c r="G6518" s="540"/>
      <c r="H6518" s="87"/>
      <c r="I6518" s="89"/>
      <c r="Q6518" s="89"/>
      <c r="R6518" s="89"/>
      <c r="S6518" s="89"/>
      <c r="T6518" s="89"/>
      <c r="U6518" s="89"/>
      <c r="V6518" s="89"/>
      <c r="W6518" s="89"/>
      <c r="X6518" s="89"/>
      <c r="Y6518" s="89"/>
      <c r="Z6518" s="89"/>
      <c r="AA6518" s="89"/>
      <c r="AB6518" s="89"/>
      <c r="AC6518" s="89"/>
      <c r="AD6518" s="89"/>
      <c r="AE6518" s="89"/>
    </row>
    <row r="6519" spans="5:31" ht="12.75">
      <c r="E6519" s="87"/>
      <c r="F6519" s="87"/>
      <c r="G6519" s="540"/>
      <c r="H6519" s="87"/>
      <c r="I6519" s="89"/>
      <c r="Q6519" s="89"/>
      <c r="R6519" s="89"/>
      <c r="S6519" s="89"/>
      <c r="T6519" s="89"/>
      <c r="U6519" s="89"/>
      <c r="V6519" s="89"/>
      <c r="W6519" s="89"/>
      <c r="X6519" s="89"/>
      <c r="Y6519" s="89"/>
      <c r="Z6519" s="89"/>
      <c r="AA6519" s="89"/>
      <c r="AB6519" s="89"/>
      <c r="AC6519" s="89"/>
      <c r="AD6519" s="89"/>
      <c r="AE6519" s="89"/>
    </row>
    <row r="6520" spans="5:31" ht="12.75">
      <c r="E6520" s="87"/>
      <c r="F6520" s="87"/>
      <c r="G6520" s="540"/>
      <c r="H6520" s="87"/>
      <c r="I6520" s="89"/>
      <c r="Q6520" s="89"/>
      <c r="R6520" s="89"/>
      <c r="S6520" s="89"/>
      <c r="T6520" s="89"/>
      <c r="U6520" s="89"/>
      <c r="V6520" s="89"/>
      <c r="W6520" s="89"/>
      <c r="X6520" s="89"/>
      <c r="Y6520" s="89"/>
      <c r="Z6520" s="89"/>
      <c r="AA6520" s="89"/>
      <c r="AB6520" s="89"/>
      <c r="AC6520" s="89"/>
      <c r="AD6520" s="89"/>
      <c r="AE6520" s="89"/>
    </row>
    <row r="6521" spans="5:31" ht="12.75">
      <c r="E6521" s="87"/>
      <c r="F6521" s="87"/>
      <c r="G6521" s="540"/>
      <c r="H6521" s="87"/>
      <c r="I6521" s="89"/>
      <c r="Q6521" s="89"/>
      <c r="R6521" s="89"/>
      <c r="S6521" s="89"/>
      <c r="T6521" s="89"/>
      <c r="U6521" s="89"/>
      <c r="V6521" s="89"/>
      <c r="W6521" s="89"/>
      <c r="X6521" s="89"/>
      <c r="Y6521" s="89"/>
      <c r="Z6521" s="89"/>
      <c r="AA6521" s="89"/>
      <c r="AB6521" s="89"/>
      <c r="AC6521" s="89"/>
      <c r="AD6521" s="89"/>
      <c r="AE6521" s="89"/>
    </row>
    <row r="6522" spans="5:31" ht="12.75">
      <c r="E6522" s="87"/>
      <c r="F6522" s="87"/>
      <c r="G6522" s="540"/>
      <c r="H6522" s="87"/>
      <c r="I6522" s="89"/>
      <c r="Q6522" s="89"/>
      <c r="R6522" s="89"/>
      <c r="S6522" s="89"/>
      <c r="T6522" s="89"/>
      <c r="U6522" s="89"/>
      <c r="V6522" s="89"/>
      <c r="W6522" s="89"/>
      <c r="X6522" s="89"/>
      <c r="Y6522" s="89"/>
      <c r="Z6522" s="89"/>
      <c r="AA6522" s="89"/>
      <c r="AB6522" s="89"/>
      <c r="AC6522" s="89"/>
      <c r="AD6522" s="89"/>
      <c r="AE6522" s="89"/>
    </row>
    <row r="6523" spans="5:31" ht="12.75">
      <c r="E6523" s="87"/>
      <c r="F6523" s="87"/>
      <c r="G6523" s="540"/>
      <c r="H6523" s="87"/>
      <c r="I6523" s="89"/>
      <c r="Q6523" s="89"/>
      <c r="R6523" s="89"/>
      <c r="S6523" s="89"/>
      <c r="T6523" s="89"/>
      <c r="U6523" s="89"/>
      <c r="V6523" s="89"/>
      <c r="W6523" s="89"/>
      <c r="X6523" s="89"/>
      <c r="Y6523" s="89"/>
      <c r="Z6523" s="89"/>
      <c r="AA6523" s="89"/>
      <c r="AB6523" s="89"/>
      <c r="AC6523" s="89"/>
      <c r="AD6523" s="89"/>
      <c r="AE6523" s="89"/>
    </row>
    <row r="6524" spans="5:31" ht="12.75">
      <c r="E6524" s="87"/>
      <c r="F6524" s="87"/>
      <c r="G6524" s="540"/>
      <c r="H6524" s="87"/>
      <c r="I6524" s="89"/>
      <c r="Q6524" s="89"/>
      <c r="R6524" s="89"/>
      <c r="S6524" s="89"/>
      <c r="T6524" s="89"/>
      <c r="U6524" s="89"/>
      <c r="V6524" s="89"/>
      <c r="W6524" s="89"/>
      <c r="X6524" s="89"/>
      <c r="Y6524" s="89"/>
      <c r="Z6524" s="89"/>
      <c r="AA6524" s="89"/>
      <c r="AB6524" s="89"/>
      <c r="AC6524" s="89"/>
      <c r="AD6524" s="89"/>
      <c r="AE6524" s="89"/>
    </row>
    <row r="6525" spans="5:31" ht="12.75">
      <c r="E6525" s="87"/>
      <c r="F6525" s="87"/>
      <c r="G6525" s="540"/>
      <c r="H6525" s="87"/>
      <c r="I6525" s="89"/>
      <c r="Q6525" s="89"/>
      <c r="R6525" s="89"/>
      <c r="S6525" s="89"/>
      <c r="T6525" s="89"/>
      <c r="U6525" s="89"/>
      <c r="V6525" s="89"/>
      <c r="W6525" s="89"/>
      <c r="X6525" s="89"/>
      <c r="Y6525" s="89"/>
      <c r="Z6525" s="89"/>
      <c r="AA6525" s="89"/>
      <c r="AB6525" s="89"/>
      <c r="AC6525" s="89"/>
      <c r="AD6525" s="89"/>
      <c r="AE6525" s="89"/>
    </row>
    <row r="6526" spans="5:31" ht="12.75">
      <c r="E6526" s="87"/>
      <c r="F6526" s="87"/>
      <c r="G6526" s="540"/>
      <c r="H6526" s="87"/>
      <c r="I6526" s="89"/>
      <c r="Q6526" s="89"/>
      <c r="R6526" s="89"/>
      <c r="S6526" s="89"/>
      <c r="T6526" s="89"/>
      <c r="U6526" s="89"/>
      <c r="V6526" s="89"/>
      <c r="W6526" s="89"/>
      <c r="X6526" s="89"/>
      <c r="Y6526" s="89"/>
      <c r="Z6526" s="89"/>
      <c r="AA6526" s="89"/>
      <c r="AB6526" s="89"/>
      <c r="AC6526" s="89"/>
      <c r="AD6526" s="89"/>
      <c r="AE6526" s="89"/>
    </row>
    <row r="6527" spans="5:31" ht="12.75">
      <c r="E6527" s="87"/>
      <c r="F6527" s="87"/>
      <c r="G6527" s="540"/>
      <c r="H6527" s="87"/>
      <c r="I6527" s="89"/>
      <c r="Q6527" s="89"/>
      <c r="R6527" s="89"/>
      <c r="S6527" s="89"/>
      <c r="T6527" s="89"/>
      <c r="U6527" s="89"/>
      <c r="V6527" s="89"/>
      <c r="W6527" s="89"/>
      <c r="X6527" s="89"/>
      <c r="Y6527" s="89"/>
      <c r="Z6527" s="89"/>
      <c r="AA6527" s="89"/>
      <c r="AB6527" s="89"/>
      <c r="AC6527" s="89"/>
      <c r="AD6527" s="89"/>
      <c r="AE6527" s="89"/>
    </row>
    <row r="6528" spans="5:31" ht="12.75">
      <c r="E6528" s="87"/>
      <c r="F6528" s="87"/>
      <c r="G6528" s="540"/>
      <c r="H6528" s="87"/>
      <c r="I6528" s="89"/>
      <c r="Q6528" s="89"/>
      <c r="R6528" s="89"/>
      <c r="S6528" s="89"/>
      <c r="T6528" s="89"/>
      <c r="U6528" s="89"/>
      <c r="V6528" s="89"/>
      <c r="W6528" s="89"/>
      <c r="X6528" s="89"/>
      <c r="Y6528" s="89"/>
      <c r="Z6528" s="89"/>
      <c r="AA6528" s="89"/>
      <c r="AB6528" s="89"/>
      <c r="AC6528" s="89"/>
      <c r="AD6528" s="89"/>
      <c r="AE6528" s="89"/>
    </row>
    <row r="6529" spans="5:31" ht="12.75">
      <c r="E6529" s="87"/>
      <c r="F6529" s="87"/>
      <c r="G6529" s="540"/>
      <c r="H6529" s="87"/>
      <c r="I6529" s="89"/>
      <c r="Q6529" s="89"/>
      <c r="R6529" s="89"/>
      <c r="S6529" s="89"/>
      <c r="T6529" s="89"/>
      <c r="U6529" s="89"/>
      <c r="V6529" s="89"/>
      <c r="W6529" s="89"/>
      <c r="X6529" s="89"/>
      <c r="Y6529" s="89"/>
      <c r="Z6529" s="89"/>
      <c r="AA6529" s="89"/>
      <c r="AB6529" s="89"/>
      <c r="AC6529" s="89"/>
      <c r="AD6529" s="89"/>
      <c r="AE6529" s="89"/>
    </row>
    <row r="6530" spans="5:31" ht="12.75">
      <c r="E6530" s="87"/>
      <c r="F6530" s="87"/>
      <c r="G6530" s="540"/>
      <c r="H6530" s="87"/>
      <c r="I6530" s="89"/>
      <c r="Q6530" s="89"/>
      <c r="R6530" s="89"/>
      <c r="S6530" s="89"/>
      <c r="T6530" s="89"/>
      <c r="U6530" s="89"/>
      <c r="V6530" s="89"/>
      <c r="W6530" s="89"/>
      <c r="X6530" s="89"/>
      <c r="Y6530" s="89"/>
      <c r="Z6530" s="89"/>
      <c r="AA6530" s="89"/>
      <c r="AB6530" s="89"/>
      <c r="AC6530" s="89"/>
      <c r="AD6530" s="89"/>
      <c r="AE6530" s="89"/>
    </row>
    <row r="6531" spans="5:31" ht="12.75">
      <c r="E6531" s="87"/>
      <c r="F6531" s="87"/>
      <c r="G6531" s="540"/>
      <c r="H6531" s="87"/>
      <c r="I6531" s="89"/>
      <c r="Q6531" s="89"/>
      <c r="R6531" s="89"/>
      <c r="S6531" s="89"/>
      <c r="T6531" s="89"/>
      <c r="U6531" s="89"/>
      <c r="V6531" s="89"/>
      <c r="W6531" s="89"/>
      <c r="X6531" s="89"/>
      <c r="Y6531" s="89"/>
      <c r="Z6531" s="89"/>
      <c r="AA6531" s="89"/>
      <c r="AB6531" s="89"/>
      <c r="AC6531" s="89"/>
      <c r="AD6531" s="89"/>
      <c r="AE6531" s="89"/>
    </row>
    <row r="6532" spans="5:31" ht="12.75">
      <c r="E6532" s="87"/>
      <c r="F6532" s="87"/>
      <c r="G6532" s="540"/>
      <c r="H6532" s="87"/>
      <c r="I6532" s="89"/>
      <c r="Q6532" s="89"/>
      <c r="R6532" s="89"/>
      <c r="S6532" s="89"/>
      <c r="T6532" s="89"/>
      <c r="U6532" s="89"/>
      <c r="V6532" s="89"/>
      <c r="W6532" s="89"/>
      <c r="X6532" s="89"/>
      <c r="Y6532" s="89"/>
      <c r="Z6532" s="89"/>
      <c r="AA6532" s="89"/>
      <c r="AB6532" s="89"/>
      <c r="AC6532" s="89"/>
      <c r="AD6532" s="89"/>
      <c r="AE6532" s="89"/>
    </row>
    <row r="6533" spans="5:31" ht="12.75">
      <c r="E6533" s="87"/>
      <c r="F6533" s="87"/>
      <c r="G6533" s="540"/>
      <c r="H6533" s="87"/>
      <c r="I6533" s="89"/>
      <c r="Q6533" s="89"/>
      <c r="R6533" s="89"/>
      <c r="S6533" s="89"/>
      <c r="T6533" s="89"/>
      <c r="U6533" s="89"/>
      <c r="V6533" s="89"/>
      <c r="W6533" s="89"/>
      <c r="X6533" s="89"/>
      <c r="Y6533" s="89"/>
      <c r="Z6533" s="89"/>
      <c r="AA6533" s="89"/>
      <c r="AB6533" s="89"/>
      <c r="AC6533" s="89"/>
      <c r="AD6533" s="89"/>
      <c r="AE6533" s="89"/>
    </row>
    <row r="6534" spans="5:31" ht="12.75">
      <c r="E6534" s="87"/>
      <c r="F6534" s="87"/>
      <c r="G6534" s="540"/>
      <c r="H6534" s="87"/>
      <c r="I6534" s="89"/>
      <c r="Q6534" s="89"/>
      <c r="R6534" s="89"/>
      <c r="S6534" s="89"/>
      <c r="T6534" s="89"/>
      <c r="U6534" s="89"/>
      <c r="V6534" s="89"/>
      <c r="W6534" s="89"/>
      <c r="X6534" s="89"/>
      <c r="Y6534" s="89"/>
      <c r="Z6534" s="89"/>
      <c r="AA6534" s="89"/>
      <c r="AB6534" s="89"/>
      <c r="AC6534" s="89"/>
      <c r="AD6534" s="89"/>
      <c r="AE6534" s="89"/>
    </row>
    <row r="6535" spans="5:31" ht="12.75">
      <c r="E6535" s="87"/>
      <c r="F6535" s="87"/>
      <c r="G6535" s="540"/>
      <c r="H6535" s="87"/>
      <c r="I6535" s="89"/>
      <c r="Q6535" s="89"/>
      <c r="R6535" s="89"/>
      <c r="S6535" s="89"/>
      <c r="T6535" s="89"/>
      <c r="U6535" s="89"/>
      <c r="V6535" s="89"/>
      <c r="W6535" s="89"/>
      <c r="X6535" s="89"/>
      <c r="Y6535" s="89"/>
      <c r="Z6535" s="89"/>
      <c r="AA6535" s="89"/>
      <c r="AB6535" s="89"/>
      <c r="AC6535" s="89"/>
      <c r="AD6535" s="89"/>
      <c r="AE6535" s="89"/>
    </row>
    <row r="6536" spans="5:31" ht="12.75">
      <c r="E6536" s="87"/>
      <c r="F6536" s="87"/>
      <c r="G6536" s="540"/>
      <c r="H6536" s="87"/>
      <c r="I6536" s="89"/>
      <c r="Q6536" s="89"/>
      <c r="R6536" s="89"/>
      <c r="S6536" s="89"/>
      <c r="T6536" s="89"/>
      <c r="U6536" s="89"/>
      <c r="V6536" s="89"/>
      <c r="W6536" s="89"/>
      <c r="X6536" s="89"/>
      <c r="Y6536" s="89"/>
      <c r="Z6536" s="89"/>
      <c r="AA6536" s="89"/>
      <c r="AB6536" s="89"/>
      <c r="AC6536" s="89"/>
      <c r="AD6536" s="89"/>
      <c r="AE6536" s="89"/>
    </row>
    <row r="6537" spans="5:31" ht="12.75">
      <c r="E6537" s="87"/>
      <c r="F6537" s="87"/>
      <c r="G6537" s="540"/>
      <c r="H6537" s="87"/>
      <c r="I6537" s="89"/>
      <c r="Q6537" s="89"/>
      <c r="R6537" s="89"/>
      <c r="S6537" s="89"/>
      <c r="T6537" s="89"/>
      <c r="U6537" s="89"/>
      <c r="V6537" s="89"/>
      <c r="W6537" s="89"/>
      <c r="X6537" s="89"/>
      <c r="Y6537" s="89"/>
      <c r="Z6537" s="89"/>
      <c r="AA6537" s="89"/>
      <c r="AB6537" s="89"/>
      <c r="AC6537" s="89"/>
      <c r="AD6537" s="89"/>
      <c r="AE6537" s="89"/>
    </row>
    <row r="6538" spans="5:31" ht="12.75">
      <c r="E6538" s="87"/>
      <c r="F6538" s="87"/>
      <c r="G6538" s="540"/>
      <c r="H6538" s="87"/>
      <c r="I6538" s="89"/>
      <c r="Q6538" s="89"/>
      <c r="R6538" s="89"/>
      <c r="S6538" s="89"/>
      <c r="T6538" s="89"/>
      <c r="U6538" s="89"/>
      <c r="V6538" s="89"/>
      <c r="W6538" s="89"/>
      <c r="X6538" s="89"/>
      <c r="Y6538" s="89"/>
      <c r="Z6538" s="89"/>
      <c r="AA6538" s="89"/>
      <c r="AB6538" s="89"/>
      <c r="AC6538" s="89"/>
      <c r="AD6538" s="89"/>
      <c r="AE6538" s="89"/>
    </row>
    <row r="6539" spans="5:31" ht="12.75">
      <c r="E6539" s="87"/>
      <c r="F6539" s="87"/>
      <c r="G6539" s="540"/>
      <c r="H6539" s="87"/>
      <c r="I6539" s="89"/>
      <c r="Q6539" s="89"/>
      <c r="R6539" s="89"/>
      <c r="S6539" s="89"/>
      <c r="T6539" s="89"/>
      <c r="U6539" s="89"/>
      <c r="V6539" s="89"/>
      <c r="W6539" s="89"/>
      <c r="X6539" s="89"/>
      <c r="Y6539" s="89"/>
      <c r="Z6539" s="89"/>
      <c r="AA6539" s="89"/>
      <c r="AB6539" s="89"/>
      <c r="AC6539" s="89"/>
      <c r="AD6539" s="89"/>
      <c r="AE6539" s="89"/>
    </row>
    <row r="6540" spans="5:31" ht="12.75">
      <c r="E6540" s="87"/>
      <c r="F6540" s="87"/>
      <c r="G6540" s="540"/>
      <c r="H6540" s="87"/>
      <c r="I6540" s="89"/>
      <c r="Q6540" s="89"/>
      <c r="R6540" s="89"/>
      <c r="S6540" s="89"/>
      <c r="T6540" s="89"/>
      <c r="U6540" s="89"/>
      <c r="V6540" s="89"/>
      <c r="W6540" s="89"/>
      <c r="X6540" s="89"/>
      <c r="Y6540" s="89"/>
      <c r="Z6540" s="89"/>
      <c r="AA6540" s="89"/>
      <c r="AB6540" s="89"/>
      <c r="AC6540" s="89"/>
      <c r="AD6540" s="89"/>
      <c r="AE6540" s="89"/>
    </row>
    <row r="6541" spans="5:31" ht="12.75">
      <c r="E6541" s="87"/>
      <c r="F6541" s="87"/>
      <c r="G6541" s="540"/>
      <c r="H6541" s="87"/>
      <c r="I6541" s="89"/>
      <c r="Q6541" s="89"/>
      <c r="R6541" s="89"/>
      <c r="S6541" s="89"/>
      <c r="T6541" s="89"/>
      <c r="U6541" s="89"/>
      <c r="V6541" s="89"/>
      <c r="W6541" s="89"/>
      <c r="X6541" s="89"/>
      <c r="Y6541" s="89"/>
      <c r="Z6541" s="89"/>
      <c r="AA6541" s="89"/>
      <c r="AB6541" s="89"/>
      <c r="AC6541" s="89"/>
      <c r="AD6541" s="89"/>
      <c r="AE6541" s="89"/>
    </row>
    <row r="6542" spans="5:31" ht="12.75">
      <c r="E6542" s="87"/>
      <c r="F6542" s="87"/>
      <c r="G6542" s="540"/>
      <c r="H6542" s="87"/>
      <c r="I6542" s="89"/>
      <c r="Q6542" s="89"/>
      <c r="R6542" s="89"/>
      <c r="S6542" s="89"/>
      <c r="T6542" s="89"/>
      <c r="U6542" s="89"/>
      <c r="V6542" s="89"/>
      <c r="W6542" s="89"/>
      <c r="X6542" s="89"/>
      <c r="Y6542" s="89"/>
      <c r="Z6542" s="89"/>
      <c r="AA6542" s="89"/>
      <c r="AB6542" s="89"/>
      <c r="AC6542" s="89"/>
      <c r="AD6542" s="89"/>
      <c r="AE6542" s="89"/>
    </row>
    <row r="6543" spans="5:31" ht="12.75">
      <c r="E6543" s="87"/>
      <c r="F6543" s="87"/>
      <c r="G6543" s="540"/>
      <c r="H6543" s="87"/>
      <c r="I6543" s="89"/>
      <c r="Q6543" s="89"/>
      <c r="R6543" s="89"/>
      <c r="S6543" s="89"/>
      <c r="T6543" s="89"/>
      <c r="U6543" s="89"/>
      <c r="V6543" s="89"/>
      <c r="W6543" s="89"/>
      <c r="X6543" s="89"/>
      <c r="Y6543" s="89"/>
      <c r="Z6543" s="89"/>
      <c r="AA6543" s="89"/>
      <c r="AB6543" s="89"/>
      <c r="AC6543" s="89"/>
      <c r="AD6543" s="89"/>
      <c r="AE6543" s="89"/>
    </row>
    <row r="6544" spans="5:31" ht="12.75">
      <c r="E6544" s="87"/>
      <c r="F6544" s="87"/>
      <c r="G6544" s="540"/>
      <c r="H6544" s="87"/>
      <c r="I6544" s="89"/>
      <c r="Q6544" s="89"/>
      <c r="R6544" s="89"/>
      <c r="S6544" s="89"/>
      <c r="T6544" s="89"/>
      <c r="U6544" s="89"/>
      <c r="V6544" s="89"/>
      <c r="W6544" s="89"/>
      <c r="X6544" s="89"/>
      <c r="Y6544" s="89"/>
      <c r="Z6544" s="89"/>
      <c r="AA6544" s="89"/>
      <c r="AB6544" s="89"/>
      <c r="AC6544" s="89"/>
      <c r="AD6544" s="89"/>
      <c r="AE6544" s="89"/>
    </row>
    <row r="6545" spans="5:31" ht="12.75">
      <c r="E6545" s="87"/>
      <c r="F6545" s="87"/>
      <c r="G6545" s="540"/>
      <c r="H6545" s="87"/>
      <c r="I6545" s="89"/>
      <c r="Q6545" s="89"/>
      <c r="R6545" s="89"/>
      <c r="S6545" s="89"/>
      <c r="T6545" s="89"/>
      <c r="U6545" s="89"/>
      <c r="V6545" s="89"/>
      <c r="W6545" s="89"/>
      <c r="X6545" s="89"/>
      <c r="Y6545" s="89"/>
      <c r="Z6545" s="89"/>
      <c r="AA6545" s="89"/>
      <c r="AB6545" s="89"/>
      <c r="AC6545" s="89"/>
      <c r="AD6545" s="89"/>
      <c r="AE6545" s="89"/>
    </row>
    <row r="6546" spans="5:31" ht="12.75">
      <c r="E6546" s="87"/>
      <c r="F6546" s="87"/>
      <c r="G6546" s="540"/>
      <c r="H6546" s="87"/>
      <c r="I6546" s="89"/>
      <c r="Q6546" s="89"/>
      <c r="R6546" s="89"/>
      <c r="S6546" s="89"/>
      <c r="T6546" s="89"/>
      <c r="U6546" s="89"/>
      <c r="V6546" s="89"/>
      <c r="W6546" s="89"/>
      <c r="X6546" s="89"/>
      <c r="Y6546" s="89"/>
      <c r="Z6546" s="89"/>
      <c r="AA6546" s="89"/>
      <c r="AB6546" s="89"/>
      <c r="AC6546" s="89"/>
      <c r="AD6546" s="89"/>
      <c r="AE6546" s="89"/>
    </row>
    <row r="6547" spans="5:31" ht="12.75">
      <c r="E6547" s="87"/>
      <c r="F6547" s="87"/>
      <c r="G6547" s="540"/>
      <c r="H6547" s="87"/>
      <c r="I6547" s="89"/>
      <c r="Q6547" s="89"/>
      <c r="R6547" s="89"/>
      <c r="S6547" s="89"/>
      <c r="T6547" s="89"/>
      <c r="U6547" s="89"/>
      <c r="V6547" s="89"/>
      <c r="W6547" s="89"/>
      <c r="X6547" s="89"/>
      <c r="Y6547" s="89"/>
      <c r="Z6547" s="89"/>
      <c r="AA6547" s="89"/>
      <c r="AB6547" s="89"/>
      <c r="AC6547" s="89"/>
      <c r="AD6547" s="89"/>
      <c r="AE6547" s="89"/>
    </row>
    <row r="6548" spans="5:31" ht="12.75">
      <c r="E6548" s="87"/>
      <c r="F6548" s="87"/>
      <c r="G6548" s="540"/>
      <c r="H6548" s="87"/>
      <c r="I6548" s="89"/>
      <c r="Q6548" s="89"/>
      <c r="R6548" s="89"/>
      <c r="S6548" s="89"/>
      <c r="T6548" s="89"/>
      <c r="U6548" s="89"/>
      <c r="V6548" s="89"/>
      <c r="W6548" s="89"/>
      <c r="X6548" s="89"/>
      <c r="Y6548" s="89"/>
      <c r="Z6548" s="89"/>
      <c r="AA6548" s="89"/>
      <c r="AB6548" s="89"/>
      <c r="AC6548" s="89"/>
      <c r="AD6548" s="89"/>
      <c r="AE6548" s="89"/>
    </row>
    <row r="6549" spans="5:31" ht="12.75">
      <c r="E6549" s="87"/>
      <c r="F6549" s="87"/>
      <c r="G6549" s="540"/>
      <c r="H6549" s="87"/>
      <c r="I6549" s="89"/>
      <c r="Q6549" s="89"/>
      <c r="R6549" s="89"/>
      <c r="S6549" s="89"/>
      <c r="T6549" s="89"/>
      <c r="U6549" s="89"/>
      <c r="V6549" s="89"/>
      <c r="W6549" s="89"/>
      <c r="X6549" s="89"/>
      <c r="Y6549" s="89"/>
      <c r="Z6549" s="89"/>
      <c r="AA6549" s="89"/>
      <c r="AB6549" s="89"/>
      <c r="AC6549" s="89"/>
      <c r="AD6549" s="89"/>
      <c r="AE6549" s="89"/>
    </row>
    <row r="6550" spans="5:31" ht="12.75">
      <c r="E6550" s="87"/>
      <c r="F6550" s="87"/>
      <c r="G6550" s="540"/>
      <c r="H6550" s="87"/>
      <c r="I6550" s="89"/>
      <c r="Q6550" s="89"/>
      <c r="R6550" s="89"/>
      <c r="S6550" s="89"/>
      <c r="T6550" s="89"/>
      <c r="U6550" s="89"/>
      <c r="V6550" s="89"/>
      <c r="W6550" s="89"/>
      <c r="X6550" s="89"/>
      <c r="Y6550" s="89"/>
      <c r="Z6550" s="89"/>
      <c r="AA6550" s="89"/>
      <c r="AB6550" s="89"/>
      <c r="AC6550" s="89"/>
      <c r="AD6550" s="89"/>
      <c r="AE6550" s="89"/>
    </row>
    <row r="6551" spans="5:31" ht="12.75">
      <c r="E6551" s="87"/>
      <c r="F6551" s="87"/>
      <c r="G6551" s="540"/>
      <c r="H6551" s="87"/>
      <c r="I6551" s="89"/>
      <c r="Q6551" s="89"/>
      <c r="R6551" s="89"/>
      <c r="S6551" s="89"/>
      <c r="T6551" s="89"/>
      <c r="U6551" s="89"/>
      <c r="V6551" s="89"/>
      <c r="W6551" s="89"/>
      <c r="X6551" s="89"/>
      <c r="Y6551" s="89"/>
      <c r="Z6551" s="89"/>
      <c r="AA6551" s="89"/>
      <c r="AB6551" s="89"/>
      <c r="AC6551" s="89"/>
      <c r="AD6551" s="89"/>
      <c r="AE6551" s="89"/>
    </row>
    <row r="6552" spans="5:31" ht="12.75">
      <c r="E6552" s="87"/>
      <c r="F6552" s="87"/>
      <c r="G6552" s="540"/>
      <c r="H6552" s="87"/>
      <c r="I6552" s="89"/>
      <c r="Q6552" s="89"/>
      <c r="R6552" s="89"/>
      <c r="S6552" s="89"/>
      <c r="T6552" s="89"/>
      <c r="U6552" s="89"/>
      <c r="V6552" s="89"/>
      <c r="W6552" s="89"/>
      <c r="X6552" s="89"/>
      <c r="Y6552" s="89"/>
      <c r="Z6552" s="89"/>
      <c r="AA6552" s="89"/>
      <c r="AB6552" s="89"/>
      <c r="AC6552" s="89"/>
      <c r="AD6552" s="89"/>
      <c r="AE6552" s="89"/>
    </row>
    <row r="6553" spans="5:31" ht="12.75">
      <c r="E6553" s="87"/>
      <c r="F6553" s="87"/>
      <c r="G6553" s="540"/>
      <c r="H6553" s="87"/>
      <c r="I6553" s="89"/>
      <c r="Q6553" s="89"/>
      <c r="R6553" s="89"/>
      <c r="S6553" s="89"/>
      <c r="T6553" s="89"/>
      <c r="U6553" s="89"/>
      <c r="V6553" s="89"/>
      <c r="W6553" s="89"/>
      <c r="X6553" s="89"/>
      <c r="Y6553" s="89"/>
      <c r="Z6553" s="89"/>
      <c r="AA6553" s="89"/>
      <c r="AB6553" s="89"/>
      <c r="AC6553" s="89"/>
      <c r="AD6553" s="89"/>
      <c r="AE6553" s="89"/>
    </row>
    <row r="6554" spans="5:31" ht="12.75">
      <c r="E6554" s="87"/>
      <c r="F6554" s="87"/>
      <c r="G6554" s="540"/>
      <c r="H6554" s="87"/>
      <c r="I6554" s="89"/>
      <c r="Q6554" s="89"/>
      <c r="R6554" s="89"/>
      <c r="S6554" s="89"/>
      <c r="T6554" s="89"/>
      <c r="U6554" s="89"/>
      <c r="V6554" s="89"/>
      <c r="W6554" s="89"/>
      <c r="X6554" s="89"/>
      <c r="Y6554" s="89"/>
      <c r="Z6554" s="89"/>
      <c r="AA6554" s="89"/>
      <c r="AB6554" s="89"/>
      <c r="AC6554" s="89"/>
      <c r="AD6554" s="89"/>
      <c r="AE6554" s="89"/>
    </row>
    <row r="6555" spans="5:31" ht="12.75">
      <c r="E6555" s="87"/>
      <c r="F6555" s="87"/>
      <c r="G6555" s="540"/>
      <c r="H6555" s="87"/>
      <c r="I6555" s="89"/>
      <c r="Q6555" s="89"/>
      <c r="R6555" s="89"/>
      <c r="S6555" s="89"/>
      <c r="T6555" s="89"/>
      <c r="U6555" s="89"/>
      <c r="V6555" s="89"/>
      <c r="W6555" s="89"/>
      <c r="X6555" s="89"/>
      <c r="Y6555" s="89"/>
      <c r="Z6555" s="89"/>
      <c r="AA6555" s="89"/>
      <c r="AB6555" s="89"/>
      <c r="AC6555" s="89"/>
      <c r="AD6555" s="89"/>
      <c r="AE6555" s="89"/>
    </row>
    <row r="6556" spans="5:31" ht="12.75">
      <c r="E6556" s="87"/>
      <c r="F6556" s="87"/>
      <c r="G6556" s="540"/>
      <c r="H6556" s="87"/>
      <c r="I6556" s="89"/>
      <c r="Q6556" s="89"/>
      <c r="R6556" s="89"/>
      <c r="S6556" s="89"/>
      <c r="T6556" s="89"/>
      <c r="U6556" s="89"/>
      <c r="V6556" s="89"/>
      <c r="W6556" s="89"/>
      <c r="X6556" s="89"/>
      <c r="Y6556" s="89"/>
      <c r="Z6556" s="89"/>
      <c r="AA6556" s="89"/>
      <c r="AB6556" s="89"/>
      <c r="AC6556" s="89"/>
      <c r="AD6556" s="89"/>
      <c r="AE6556" s="89"/>
    </row>
    <row r="6557" spans="5:31" ht="12.75">
      <c r="E6557" s="87"/>
      <c r="F6557" s="87"/>
      <c r="G6557" s="540"/>
      <c r="H6557" s="87"/>
      <c r="I6557" s="89"/>
      <c r="Q6557" s="89"/>
      <c r="R6557" s="89"/>
      <c r="S6557" s="89"/>
      <c r="T6557" s="89"/>
      <c r="U6557" s="89"/>
      <c r="V6557" s="89"/>
      <c r="W6557" s="89"/>
      <c r="X6557" s="89"/>
      <c r="Y6557" s="89"/>
      <c r="Z6557" s="89"/>
      <c r="AA6557" s="89"/>
      <c r="AB6557" s="89"/>
      <c r="AC6557" s="89"/>
      <c r="AD6557" s="89"/>
      <c r="AE6557" s="89"/>
    </row>
    <row r="6558" spans="5:31" ht="12.75">
      <c r="E6558" s="87"/>
      <c r="F6558" s="87"/>
      <c r="G6558" s="540"/>
      <c r="H6558" s="87"/>
      <c r="I6558" s="89"/>
      <c r="Q6558" s="89"/>
      <c r="R6558" s="89"/>
      <c r="S6558" s="89"/>
      <c r="T6558" s="89"/>
      <c r="U6558" s="89"/>
      <c r="V6558" s="89"/>
      <c r="W6558" s="89"/>
      <c r="X6558" s="89"/>
      <c r="Y6558" s="89"/>
      <c r="Z6558" s="89"/>
      <c r="AA6558" s="89"/>
      <c r="AB6558" s="89"/>
      <c r="AC6558" s="89"/>
      <c r="AD6558" s="89"/>
      <c r="AE6558" s="89"/>
    </row>
    <row r="6559" spans="5:31" ht="12.75">
      <c r="E6559" s="87"/>
      <c r="F6559" s="87"/>
      <c r="G6559" s="540"/>
      <c r="H6559" s="87"/>
      <c r="I6559" s="89"/>
      <c r="Q6559" s="89"/>
      <c r="R6559" s="89"/>
      <c r="S6559" s="89"/>
      <c r="T6559" s="89"/>
      <c r="U6559" s="89"/>
      <c r="V6559" s="89"/>
      <c r="W6559" s="89"/>
      <c r="X6559" s="89"/>
      <c r="Y6559" s="89"/>
      <c r="Z6559" s="89"/>
      <c r="AA6559" s="89"/>
      <c r="AB6559" s="89"/>
      <c r="AC6559" s="89"/>
      <c r="AD6559" s="89"/>
      <c r="AE6559" s="89"/>
    </row>
    <row r="6560" spans="5:31" ht="12.75">
      <c r="E6560" s="87"/>
      <c r="F6560" s="87"/>
      <c r="G6560" s="540"/>
      <c r="H6560" s="87"/>
      <c r="I6560" s="89"/>
      <c r="Q6560" s="89"/>
      <c r="R6560" s="89"/>
      <c r="S6560" s="89"/>
      <c r="T6560" s="89"/>
      <c r="U6560" s="89"/>
      <c r="V6560" s="89"/>
      <c r="W6560" s="89"/>
      <c r="X6560" s="89"/>
      <c r="Y6560" s="89"/>
      <c r="Z6560" s="89"/>
      <c r="AA6560" s="89"/>
      <c r="AB6560" s="89"/>
      <c r="AC6560" s="89"/>
      <c r="AD6560" s="89"/>
      <c r="AE6560" s="89"/>
    </row>
    <row r="6561" spans="5:31" ht="12.75">
      <c r="E6561" s="87"/>
      <c r="F6561" s="87"/>
      <c r="G6561" s="540"/>
      <c r="H6561" s="87"/>
      <c r="I6561" s="89"/>
      <c r="Q6561" s="89"/>
      <c r="R6561" s="89"/>
      <c r="S6561" s="89"/>
      <c r="T6561" s="89"/>
      <c r="U6561" s="89"/>
      <c r="V6561" s="89"/>
      <c r="W6561" s="89"/>
      <c r="X6561" s="89"/>
      <c r="Y6561" s="89"/>
      <c r="Z6561" s="89"/>
      <c r="AA6561" s="89"/>
      <c r="AB6561" s="89"/>
      <c r="AC6561" s="89"/>
      <c r="AD6561" s="89"/>
      <c r="AE6561" s="89"/>
    </row>
    <row r="6562" spans="5:31" ht="12.75">
      <c r="E6562" s="87"/>
      <c r="F6562" s="87"/>
      <c r="G6562" s="540"/>
      <c r="H6562" s="87"/>
      <c r="I6562" s="89"/>
      <c r="Q6562" s="89"/>
      <c r="R6562" s="89"/>
      <c r="S6562" s="89"/>
      <c r="T6562" s="89"/>
      <c r="U6562" s="89"/>
      <c r="V6562" s="89"/>
      <c r="W6562" s="89"/>
      <c r="X6562" s="89"/>
      <c r="Y6562" s="89"/>
      <c r="Z6562" s="89"/>
      <c r="AA6562" s="89"/>
      <c r="AB6562" s="89"/>
      <c r="AC6562" s="89"/>
      <c r="AD6562" s="89"/>
      <c r="AE6562" s="89"/>
    </row>
    <row r="6563" spans="5:31" ht="12.75">
      <c r="E6563" s="87"/>
      <c r="F6563" s="87"/>
      <c r="G6563" s="540"/>
      <c r="H6563" s="87"/>
      <c r="I6563" s="89"/>
      <c r="Q6563" s="89"/>
      <c r="R6563" s="89"/>
      <c r="S6563" s="89"/>
      <c r="T6563" s="89"/>
      <c r="U6563" s="89"/>
      <c r="V6563" s="89"/>
      <c r="W6563" s="89"/>
      <c r="X6563" s="89"/>
      <c r="Y6563" s="89"/>
      <c r="Z6563" s="89"/>
      <c r="AA6563" s="89"/>
      <c r="AB6563" s="89"/>
      <c r="AC6563" s="89"/>
      <c r="AD6563" s="89"/>
      <c r="AE6563" s="89"/>
    </row>
    <row r="6564" spans="5:31" ht="12.75">
      <c r="E6564" s="87"/>
      <c r="F6564" s="87"/>
      <c r="G6564" s="540"/>
      <c r="H6564" s="87"/>
      <c r="I6564" s="89"/>
      <c r="Q6564" s="89"/>
      <c r="R6564" s="89"/>
      <c r="S6564" s="89"/>
      <c r="T6564" s="89"/>
      <c r="U6564" s="89"/>
      <c r="V6564" s="89"/>
      <c r="W6564" s="89"/>
      <c r="X6564" s="89"/>
      <c r="Y6564" s="89"/>
      <c r="Z6564" s="89"/>
      <c r="AA6564" s="89"/>
      <c r="AB6564" s="89"/>
      <c r="AC6564" s="89"/>
      <c r="AD6564" s="89"/>
      <c r="AE6564" s="89"/>
    </row>
    <row r="6565" spans="5:31" ht="12.75">
      <c r="E6565" s="87"/>
      <c r="F6565" s="87"/>
      <c r="G6565" s="540"/>
      <c r="H6565" s="87"/>
      <c r="I6565" s="89"/>
      <c r="Q6565" s="89"/>
      <c r="R6565" s="89"/>
      <c r="S6565" s="89"/>
      <c r="T6565" s="89"/>
      <c r="U6565" s="89"/>
      <c r="V6565" s="89"/>
      <c r="W6565" s="89"/>
      <c r="X6565" s="89"/>
      <c r="Y6565" s="89"/>
      <c r="Z6565" s="89"/>
      <c r="AA6565" s="89"/>
      <c r="AB6565" s="89"/>
      <c r="AC6565" s="89"/>
      <c r="AD6565" s="89"/>
      <c r="AE6565" s="89"/>
    </row>
    <row r="6566" spans="5:31" ht="12.75">
      <c r="E6566" s="87"/>
      <c r="F6566" s="87"/>
      <c r="G6566" s="540"/>
      <c r="H6566" s="87"/>
      <c r="I6566" s="89"/>
      <c r="Q6566" s="89"/>
      <c r="R6566" s="89"/>
      <c r="S6566" s="89"/>
      <c r="T6566" s="89"/>
      <c r="U6566" s="89"/>
      <c r="V6566" s="89"/>
      <c r="W6566" s="89"/>
      <c r="X6566" s="89"/>
      <c r="Y6566" s="89"/>
      <c r="Z6566" s="89"/>
      <c r="AA6566" s="89"/>
      <c r="AB6566" s="89"/>
      <c r="AC6566" s="89"/>
      <c r="AD6566" s="89"/>
      <c r="AE6566" s="89"/>
    </row>
    <row r="6567" spans="5:31" ht="12.75">
      <c r="E6567" s="87"/>
      <c r="F6567" s="87"/>
      <c r="G6567" s="540"/>
      <c r="H6567" s="87"/>
      <c r="I6567" s="89"/>
      <c r="Q6567" s="89"/>
      <c r="R6567" s="89"/>
      <c r="S6567" s="89"/>
      <c r="T6567" s="89"/>
      <c r="U6567" s="89"/>
      <c r="V6567" s="89"/>
      <c r="W6567" s="89"/>
      <c r="X6567" s="89"/>
      <c r="Y6567" s="89"/>
      <c r="Z6567" s="89"/>
      <c r="AA6567" s="89"/>
      <c r="AB6567" s="89"/>
      <c r="AC6567" s="89"/>
      <c r="AD6567" s="89"/>
      <c r="AE6567" s="89"/>
    </row>
    <row r="6568" spans="5:31" ht="12.75">
      <c r="E6568" s="87"/>
      <c r="F6568" s="87"/>
      <c r="G6568" s="540"/>
      <c r="H6568" s="87"/>
      <c r="I6568" s="89"/>
      <c r="Q6568" s="89"/>
      <c r="R6568" s="89"/>
      <c r="S6568" s="89"/>
      <c r="T6568" s="89"/>
      <c r="U6568" s="89"/>
      <c r="V6568" s="89"/>
      <c r="W6568" s="89"/>
      <c r="X6568" s="89"/>
      <c r="Y6568" s="89"/>
      <c r="Z6568" s="89"/>
      <c r="AA6568" s="89"/>
      <c r="AB6568" s="89"/>
      <c r="AC6568" s="89"/>
      <c r="AD6568" s="89"/>
      <c r="AE6568" s="89"/>
    </row>
    <row r="6569" spans="5:31" ht="12.75">
      <c r="E6569" s="87"/>
      <c r="F6569" s="87"/>
      <c r="G6569" s="540"/>
      <c r="H6569" s="87"/>
      <c r="I6569" s="89"/>
      <c r="Q6569" s="89"/>
      <c r="R6569" s="89"/>
      <c r="S6569" s="89"/>
      <c r="T6569" s="89"/>
      <c r="U6569" s="89"/>
      <c r="V6569" s="89"/>
      <c r="W6569" s="89"/>
      <c r="X6569" s="89"/>
      <c r="Y6569" s="89"/>
      <c r="Z6569" s="89"/>
      <c r="AA6569" s="89"/>
      <c r="AB6569" s="89"/>
      <c r="AC6569" s="89"/>
      <c r="AD6569" s="89"/>
      <c r="AE6569" s="89"/>
    </row>
    <row r="6570" spans="5:31" ht="12.75">
      <c r="E6570" s="87"/>
      <c r="F6570" s="87"/>
      <c r="G6570" s="540"/>
      <c r="H6570" s="87"/>
      <c r="I6570" s="89"/>
      <c r="Q6570" s="89"/>
      <c r="R6570" s="89"/>
      <c r="S6570" s="89"/>
      <c r="T6570" s="89"/>
      <c r="U6570" s="89"/>
      <c r="V6570" s="89"/>
      <c r="W6570" s="89"/>
      <c r="X6570" s="89"/>
      <c r="Y6570" s="89"/>
      <c r="Z6570" s="89"/>
      <c r="AA6570" s="89"/>
      <c r="AB6570" s="89"/>
      <c r="AC6570" s="89"/>
      <c r="AD6570" s="89"/>
      <c r="AE6570" s="89"/>
    </row>
    <row r="6571" spans="5:31" ht="12.75">
      <c r="E6571" s="87"/>
      <c r="F6571" s="87"/>
      <c r="G6571" s="540"/>
      <c r="H6571" s="87"/>
      <c r="I6571" s="89"/>
      <c r="Q6571" s="89"/>
      <c r="R6571" s="89"/>
      <c r="S6571" s="89"/>
      <c r="T6571" s="89"/>
      <c r="U6571" s="89"/>
      <c r="V6571" s="89"/>
      <c r="W6571" s="89"/>
      <c r="X6571" s="89"/>
      <c r="Y6571" s="89"/>
      <c r="Z6571" s="89"/>
      <c r="AA6571" s="89"/>
      <c r="AB6571" s="89"/>
      <c r="AC6571" s="89"/>
      <c r="AD6571" s="89"/>
      <c r="AE6571" s="89"/>
    </row>
    <row r="6572" spans="5:31" ht="12.75">
      <c r="E6572" s="87"/>
      <c r="F6572" s="87"/>
      <c r="G6572" s="540"/>
      <c r="H6572" s="87"/>
      <c r="I6572" s="89"/>
      <c r="Q6572" s="89"/>
      <c r="R6572" s="89"/>
      <c r="S6572" s="89"/>
      <c r="T6572" s="89"/>
      <c r="U6572" s="89"/>
      <c r="V6572" s="89"/>
      <c r="W6572" s="89"/>
      <c r="X6572" s="89"/>
      <c r="Y6572" s="89"/>
      <c r="Z6572" s="89"/>
      <c r="AA6572" s="89"/>
      <c r="AB6572" s="89"/>
      <c r="AC6572" s="89"/>
      <c r="AD6572" s="89"/>
      <c r="AE6572" s="89"/>
    </row>
    <row r="6573" spans="5:31" ht="12.75">
      <c r="E6573" s="87"/>
      <c r="F6573" s="87"/>
      <c r="G6573" s="540"/>
      <c r="H6573" s="87"/>
      <c r="I6573" s="89"/>
      <c r="Q6573" s="89"/>
      <c r="R6573" s="89"/>
      <c r="S6573" s="89"/>
      <c r="T6573" s="89"/>
      <c r="U6573" s="89"/>
      <c r="V6573" s="89"/>
      <c r="W6573" s="89"/>
      <c r="X6573" s="89"/>
      <c r="Y6573" s="89"/>
      <c r="Z6573" s="89"/>
      <c r="AA6573" s="89"/>
      <c r="AB6573" s="89"/>
      <c r="AC6573" s="89"/>
      <c r="AD6573" s="89"/>
      <c r="AE6573" s="89"/>
    </row>
    <row r="6574" spans="5:31" ht="12.75">
      <c r="E6574" s="87"/>
      <c r="F6574" s="87"/>
      <c r="G6574" s="540"/>
      <c r="H6574" s="87"/>
      <c r="I6574" s="89"/>
      <c r="Q6574" s="89"/>
      <c r="R6574" s="89"/>
      <c r="S6574" s="89"/>
      <c r="T6574" s="89"/>
      <c r="U6574" s="89"/>
      <c r="V6574" s="89"/>
      <c r="W6574" s="89"/>
      <c r="X6574" s="89"/>
      <c r="Y6574" s="89"/>
      <c r="Z6574" s="89"/>
      <c r="AA6574" s="89"/>
      <c r="AB6574" s="89"/>
      <c r="AC6574" s="89"/>
      <c r="AD6574" s="89"/>
      <c r="AE6574" s="89"/>
    </row>
    <row r="6575" spans="5:31" ht="12.75">
      <c r="E6575" s="87"/>
      <c r="F6575" s="87"/>
      <c r="G6575" s="540"/>
      <c r="H6575" s="87"/>
      <c r="I6575" s="89"/>
      <c r="Q6575" s="89"/>
      <c r="R6575" s="89"/>
      <c r="S6575" s="89"/>
      <c r="T6575" s="89"/>
      <c r="U6575" s="89"/>
      <c r="V6575" s="89"/>
      <c r="W6575" s="89"/>
      <c r="X6575" s="89"/>
      <c r="Y6575" s="89"/>
      <c r="Z6575" s="89"/>
      <c r="AA6575" s="89"/>
      <c r="AB6575" s="89"/>
      <c r="AC6575" s="89"/>
      <c r="AD6575" s="89"/>
      <c r="AE6575" s="89"/>
    </row>
    <row r="6576" spans="5:31" ht="12.75">
      <c r="E6576" s="87"/>
      <c r="F6576" s="87"/>
      <c r="G6576" s="540"/>
      <c r="H6576" s="87"/>
      <c r="I6576" s="89"/>
      <c r="Q6576" s="89"/>
      <c r="R6576" s="89"/>
      <c r="S6576" s="89"/>
      <c r="T6576" s="89"/>
      <c r="U6576" s="89"/>
      <c r="V6576" s="89"/>
      <c r="W6576" s="89"/>
      <c r="X6576" s="89"/>
      <c r="Y6576" s="89"/>
      <c r="Z6576" s="89"/>
      <c r="AA6576" s="89"/>
      <c r="AB6576" s="89"/>
      <c r="AC6576" s="89"/>
      <c r="AD6576" s="89"/>
      <c r="AE6576" s="89"/>
    </row>
    <row r="6577" spans="5:31" ht="12.75">
      <c r="E6577" s="87"/>
      <c r="F6577" s="87"/>
      <c r="G6577" s="540"/>
      <c r="H6577" s="87"/>
      <c r="I6577" s="89"/>
      <c r="Q6577" s="89"/>
      <c r="R6577" s="89"/>
      <c r="S6577" s="89"/>
      <c r="T6577" s="89"/>
      <c r="U6577" s="89"/>
      <c r="V6577" s="89"/>
      <c r="W6577" s="89"/>
      <c r="X6577" s="89"/>
      <c r="Y6577" s="89"/>
      <c r="Z6577" s="89"/>
      <c r="AA6577" s="89"/>
      <c r="AB6577" s="89"/>
      <c r="AC6577" s="89"/>
      <c r="AD6577" s="89"/>
      <c r="AE6577" s="89"/>
    </row>
    <row r="6578" spans="5:31" ht="12.75">
      <c r="E6578" s="87"/>
      <c r="F6578" s="87"/>
      <c r="G6578" s="540"/>
      <c r="H6578" s="87"/>
      <c r="I6578" s="89"/>
      <c r="Q6578" s="89"/>
      <c r="R6578" s="89"/>
      <c r="S6578" s="89"/>
      <c r="T6578" s="89"/>
      <c r="U6578" s="89"/>
      <c r="V6578" s="89"/>
      <c r="W6578" s="89"/>
      <c r="X6578" s="89"/>
      <c r="Y6578" s="89"/>
      <c r="Z6578" s="89"/>
      <c r="AA6578" s="89"/>
      <c r="AB6578" s="89"/>
      <c r="AC6578" s="89"/>
      <c r="AD6578" s="89"/>
      <c r="AE6578" s="89"/>
    </row>
    <row r="6579" spans="5:31" ht="12.75">
      <c r="E6579" s="87"/>
      <c r="F6579" s="87"/>
      <c r="G6579" s="540"/>
      <c r="H6579" s="87"/>
      <c r="I6579" s="89"/>
      <c r="Q6579" s="89"/>
      <c r="R6579" s="89"/>
      <c r="S6579" s="89"/>
      <c r="T6579" s="89"/>
      <c r="U6579" s="89"/>
      <c r="V6579" s="89"/>
      <c r="W6579" s="89"/>
      <c r="X6579" s="89"/>
      <c r="Y6579" s="89"/>
      <c r="Z6579" s="89"/>
      <c r="AA6579" s="89"/>
      <c r="AB6579" s="89"/>
      <c r="AC6579" s="89"/>
      <c r="AD6579" s="89"/>
      <c r="AE6579" s="89"/>
    </row>
    <row r="6580" spans="5:31" ht="12.75">
      <c r="E6580" s="87"/>
      <c r="F6580" s="87"/>
      <c r="G6580" s="540"/>
      <c r="H6580" s="87"/>
      <c r="I6580" s="89"/>
      <c r="Q6580" s="89"/>
      <c r="R6580" s="89"/>
      <c r="S6580" s="89"/>
      <c r="T6580" s="89"/>
      <c r="U6580" s="89"/>
      <c r="V6580" s="89"/>
      <c r="W6580" s="89"/>
      <c r="X6580" s="89"/>
      <c r="Y6580" s="89"/>
      <c r="Z6580" s="89"/>
      <c r="AA6580" s="89"/>
      <c r="AB6580" s="89"/>
      <c r="AC6580" s="89"/>
      <c r="AD6580" s="89"/>
      <c r="AE6580" s="89"/>
    </row>
    <row r="6581" spans="5:31" ht="12.75">
      <c r="E6581" s="87"/>
      <c r="F6581" s="87"/>
      <c r="G6581" s="540"/>
      <c r="H6581" s="87"/>
      <c r="I6581" s="89"/>
      <c r="Q6581" s="89"/>
      <c r="R6581" s="89"/>
      <c r="S6581" s="89"/>
      <c r="T6581" s="89"/>
      <c r="U6581" s="89"/>
      <c r="V6581" s="89"/>
      <c r="W6581" s="89"/>
      <c r="X6581" s="89"/>
      <c r="Y6581" s="89"/>
      <c r="Z6581" s="89"/>
      <c r="AA6581" s="89"/>
      <c r="AB6581" s="89"/>
      <c r="AC6581" s="89"/>
      <c r="AD6581" s="89"/>
      <c r="AE6581" s="89"/>
    </row>
    <row r="6582" spans="5:31" ht="12.75">
      <c r="E6582" s="87"/>
      <c r="F6582" s="87"/>
      <c r="G6582" s="540"/>
      <c r="H6582" s="87"/>
      <c r="I6582" s="89"/>
      <c r="Q6582" s="89"/>
      <c r="R6582" s="89"/>
      <c r="S6582" s="89"/>
      <c r="T6582" s="89"/>
      <c r="U6582" s="89"/>
      <c r="V6582" s="89"/>
      <c r="W6582" s="89"/>
      <c r="X6582" s="89"/>
      <c r="Y6582" s="89"/>
      <c r="Z6582" s="89"/>
      <c r="AA6582" s="89"/>
      <c r="AB6582" s="89"/>
      <c r="AC6582" s="89"/>
      <c r="AD6582" s="89"/>
      <c r="AE6582" s="89"/>
    </row>
    <row r="6583" spans="5:31" ht="12.75">
      <c r="E6583" s="87"/>
      <c r="F6583" s="87"/>
      <c r="G6583" s="540"/>
      <c r="H6583" s="87"/>
      <c r="I6583" s="89"/>
      <c r="Q6583" s="89"/>
      <c r="R6583" s="89"/>
      <c r="S6583" s="89"/>
      <c r="T6583" s="89"/>
      <c r="U6583" s="89"/>
      <c r="V6583" s="89"/>
      <c r="W6583" s="89"/>
      <c r="X6583" s="89"/>
      <c r="Y6583" s="89"/>
      <c r="Z6583" s="89"/>
      <c r="AA6583" s="89"/>
      <c r="AB6583" s="89"/>
      <c r="AC6583" s="89"/>
      <c r="AD6583" s="89"/>
      <c r="AE6583" s="89"/>
    </row>
    <row r="6584" spans="5:31" ht="12.75">
      <c r="E6584" s="87"/>
      <c r="F6584" s="87"/>
      <c r="G6584" s="540"/>
      <c r="H6584" s="87"/>
      <c r="I6584" s="89"/>
      <c r="Q6584" s="89"/>
      <c r="R6584" s="89"/>
      <c r="S6584" s="89"/>
      <c r="T6584" s="89"/>
      <c r="U6584" s="89"/>
      <c r="V6584" s="89"/>
      <c r="W6584" s="89"/>
      <c r="X6584" s="89"/>
      <c r="Y6584" s="89"/>
      <c r="Z6584" s="89"/>
      <c r="AA6584" s="89"/>
      <c r="AB6584" s="89"/>
      <c r="AC6584" s="89"/>
      <c r="AD6584" s="89"/>
      <c r="AE6584" s="89"/>
    </row>
    <row r="6585" spans="5:31" ht="12.75">
      <c r="E6585" s="87"/>
      <c r="F6585" s="87"/>
      <c r="G6585" s="540"/>
      <c r="H6585" s="87"/>
      <c r="I6585" s="89"/>
      <c r="Q6585" s="89"/>
      <c r="R6585" s="89"/>
      <c r="S6585" s="89"/>
      <c r="T6585" s="89"/>
      <c r="U6585" s="89"/>
      <c r="V6585" s="89"/>
      <c r="W6585" s="89"/>
      <c r="X6585" s="89"/>
      <c r="Y6585" s="89"/>
      <c r="Z6585" s="89"/>
      <c r="AA6585" s="89"/>
      <c r="AB6585" s="89"/>
      <c r="AC6585" s="89"/>
      <c r="AD6585" s="89"/>
      <c r="AE6585" s="89"/>
    </row>
    <row r="6586" spans="5:31" ht="12.75">
      <c r="E6586" s="87"/>
      <c r="F6586" s="87"/>
      <c r="G6586" s="540"/>
      <c r="H6586" s="87"/>
      <c r="I6586" s="89"/>
      <c r="Q6586" s="89"/>
      <c r="R6586" s="89"/>
      <c r="S6586" s="89"/>
      <c r="T6586" s="89"/>
      <c r="U6586" s="89"/>
      <c r="V6586" s="89"/>
      <c r="W6586" s="89"/>
      <c r="X6586" s="89"/>
      <c r="Y6586" s="89"/>
      <c r="Z6586" s="89"/>
      <c r="AA6586" s="89"/>
      <c r="AB6586" s="89"/>
      <c r="AC6586" s="89"/>
      <c r="AD6586" s="89"/>
      <c r="AE6586" s="89"/>
    </row>
    <row r="6587" spans="5:31" ht="12.75">
      <c r="E6587" s="87"/>
      <c r="F6587" s="87"/>
      <c r="G6587" s="540"/>
      <c r="H6587" s="87"/>
      <c r="I6587" s="89"/>
      <c r="Q6587" s="89"/>
      <c r="R6587" s="89"/>
      <c r="S6587" s="89"/>
      <c r="T6587" s="89"/>
      <c r="U6587" s="89"/>
      <c r="V6587" s="89"/>
      <c r="W6587" s="89"/>
      <c r="X6587" s="89"/>
      <c r="Y6587" s="89"/>
      <c r="Z6587" s="89"/>
      <c r="AA6587" s="89"/>
      <c r="AB6587" s="89"/>
      <c r="AC6587" s="89"/>
      <c r="AD6587" s="89"/>
      <c r="AE6587" s="89"/>
    </row>
    <row r="6588" spans="5:31" ht="12.75">
      <c r="E6588" s="87"/>
      <c r="F6588" s="87"/>
      <c r="G6588" s="540"/>
      <c r="H6588" s="87"/>
      <c r="I6588" s="89"/>
      <c r="Q6588" s="89"/>
      <c r="R6588" s="89"/>
      <c r="S6588" s="89"/>
      <c r="T6588" s="89"/>
      <c r="U6588" s="89"/>
      <c r="V6588" s="89"/>
      <c r="W6588" s="89"/>
      <c r="X6588" s="89"/>
      <c r="Y6588" s="89"/>
      <c r="Z6588" s="89"/>
      <c r="AA6588" s="89"/>
      <c r="AB6588" s="89"/>
      <c r="AC6588" s="89"/>
      <c r="AD6588" s="89"/>
      <c r="AE6588" s="89"/>
    </row>
    <row r="6589" spans="5:31" ht="12.75">
      <c r="E6589" s="87"/>
      <c r="F6589" s="87"/>
      <c r="G6589" s="540"/>
      <c r="H6589" s="87"/>
      <c r="I6589" s="89"/>
      <c r="Q6589" s="89"/>
      <c r="R6589" s="89"/>
      <c r="S6589" s="89"/>
      <c r="T6589" s="89"/>
      <c r="U6589" s="89"/>
      <c r="V6589" s="89"/>
      <c r="W6589" s="89"/>
      <c r="X6589" s="89"/>
      <c r="Y6589" s="89"/>
      <c r="Z6589" s="89"/>
      <c r="AA6589" s="89"/>
      <c r="AB6589" s="89"/>
      <c r="AC6589" s="89"/>
      <c r="AD6589" s="89"/>
      <c r="AE6589" s="89"/>
    </row>
    <row r="6590" spans="5:31" ht="12.75">
      <c r="E6590" s="87"/>
      <c r="F6590" s="87"/>
      <c r="G6590" s="540"/>
      <c r="H6590" s="87"/>
      <c r="I6590" s="89"/>
      <c r="Q6590" s="89"/>
      <c r="R6590" s="89"/>
      <c r="S6590" s="89"/>
      <c r="T6590" s="89"/>
      <c r="U6590" s="89"/>
      <c r="V6590" s="89"/>
      <c r="W6590" s="89"/>
      <c r="X6590" s="89"/>
      <c r="Y6590" s="89"/>
      <c r="Z6590" s="89"/>
      <c r="AA6590" s="89"/>
      <c r="AB6590" s="89"/>
      <c r="AC6590" s="89"/>
      <c r="AD6590" s="89"/>
      <c r="AE6590" s="89"/>
    </row>
    <row r="6591" spans="5:31" ht="12.75">
      <c r="E6591" s="87"/>
      <c r="F6591" s="87"/>
      <c r="G6591" s="540"/>
      <c r="H6591" s="87"/>
      <c r="I6591" s="89"/>
      <c r="Q6591" s="89"/>
      <c r="R6591" s="89"/>
      <c r="S6591" s="89"/>
      <c r="T6591" s="89"/>
      <c r="U6591" s="89"/>
      <c r="V6591" s="89"/>
      <c r="W6591" s="89"/>
      <c r="X6591" s="89"/>
      <c r="Y6591" s="89"/>
      <c r="Z6591" s="89"/>
      <c r="AA6591" s="89"/>
      <c r="AB6591" s="89"/>
      <c r="AC6591" s="89"/>
      <c r="AD6591" s="89"/>
      <c r="AE6591" s="89"/>
    </row>
    <row r="6592" spans="5:31" ht="12.75">
      <c r="E6592" s="87"/>
      <c r="F6592" s="87"/>
      <c r="G6592" s="540"/>
      <c r="H6592" s="87"/>
      <c r="I6592" s="89"/>
      <c r="Q6592" s="89"/>
      <c r="R6592" s="89"/>
      <c r="S6592" s="89"/>
      <c r="T6592" s="89"/>
      <c r="U6592" s="89"/>
      <c r="V6592" s="89"/>
      <c r="W6592" s="89"/>
      <c r="X6592" s="89"/>
      <c r="Y6592" s="89"/>
      <c r="Z6592" s="89"/>
      <c r="AA6592" s="89"/>
      <c r="AB6592" s="89"/>
      <c r="AC6592" s="89"/>
      <c r="AD6592" s="89"/>
      <c r="AE6592" s="89"/>
    </row>
    <row r="6593" spans="5:31" ht="12.75">
      <c r="E6593" s="87"/>
      <c r="F6593" s="87"/>
      <c r="G6593" s="540"/>
      <c r="H6593" s="87"/>
      <c r="I6593" s="89"/>
      <c r="Q6593" s="89"/>
      <c r="R6593" s="89"/>
      <c r="S6593" s="89"/>
      <c r="T6593" s="89"/>
      <c r="U6593" s="89"/>
      <c r="V6593" s="89"/>
      <c r="W6593" s="89"/>
      <c r="X6593" s="89"/>
      <c r="Y6593" s="89"/>
      <c r="Z6593" s="89"/>
      <c r="AA6593" s="89"/>
      <c r="AB6593" s="89"/>
      <c r="AC6593" s="89"/>
      <c r="AD6593" s="89"/>
      <c r="AE6593" s="89"/>
    </row>
    <row r="6594" spans="5:31" ht="12.75">
      <c r="E6594" s="87"/>
      <c r="F6594" s="87"/>
      <c r="G6594" s="540"/>
      <c r="H6594" s="87"/>
      <c r="I6594" s="89"/>
      <c r="Q6594" s="89"/>
      <c r="R6594" s="89"/>
      <c r="S6594" s="89"/>
      <c r="T6594" s="89"/>
      <c r="U6594" s="89"/>
      <c r="V6594" s="89"/>
      <c r="W6594" s="89"/>
      <c r="X6594" s="89"/>
      <c r="Y6594" s="89"/>
      <c r="Z6594" s="89"/>
      <c r="AA6594" s="89"/>
      <c r="AB6594" s="89"/>
      <c r="AC6594" s="89"/>
      <c r="AD6594" s="89"/>
      <c r="AE6594" s="89"/>
    </row>
    <row r="6595" spans="5:31" ht="12.75">
      <c r="E6595" s="87"/>
      <c r="F6595" s="87"/>
      <c r="G6595" s="540"/>
      <c r="H6595" s="87"/>
      <c r="I6595" s="89"/>
      <c r="Q6595" s="89"/>
      <c r="R6595" s="89"/>
      <c r="S6595" s="89"/>
      <c r="T6595" s="89"/>
      <c r="U6595" s="89"/>
      <c r="V6595" s="89"/>
      <c r="W6595" s="89"/>
      <c r="X6595" s="89"/>
      <c r="Y6595" s="89"/>
      <c r="Z6595" s="89"/>
      <c r="AA6595" s="89"/>
      <c r="AB6595" s="89"/>
      <c r="AC6595" s="89"/>
      <c r="AD6595" s="89"/>
      <c r="AE6595" s="89"/>
    </row>
    <row r="6596" spans="5:31" ht="12.75">
      <c r="E6596" s="87"/>
      <c r="F6596" s="87"/>
      <c r="G6596" s="540"/>
      <c r="H6596" s="87"/>
      <c r="I6596" s="89"/>
      <c r="Q6596" s="89"/>
      <c r="R6596" s="89"/>
      <c r="S6596" s="89"/>
      <c r="T6596" s="89"/>
      <c r="U6596" s="89"/>
      <c r="V6596" s="89"/>
      <c r="W6596" s="89"/>
      <c r="X6596" s="89"/>
      <c r="Y6596" s="89"/>
      <c r="Z6596" s="89"/>
      <c r="AA6596" s="89"/>
      <c r="AB6596" s="89"/>
      <c r="AC6596" s="89"/>
      <c r="AD6596" s="89"/>
      <c r="AE6596" s="89"/>
    </row>
    <row r="6597" spans="5:31" ht="12.75">
      <c r="E6597" s="87"/>
      <c r="F6597" s="87"/>
      <c r="G6597" s="540"/>
      <c r="H6597" s="87"/>
      <c r="I6597" s="89"/>
      <c r="Q6597" s="89"/>
      <c r="R6597" s="89"/>
      <c r="S6597" s="89"/>
      <c r="T6597" s="89"/>
      <c r="U6597" s="89"/>
      <c r="V6597" s="89"/>
      <c r="W6597" s="89"/>
      <c r="X6597" s="89"/>
      <c r="Y6597" s="89"/>
      <c r="Z6597" s="89"/>
      <c r="AA6597" s="89"/>
      <c r="AB6597" s="89"/>
      <c r="AC6597" s="89"/>
      <c r="AD6597" s="89"/>
      <c r="AE6597" s="89"/>
    </row>
    <row r="6598" spans="5:31" ht="12.75">
      <c r="E6598" s="87"/>
      <c r="F6598" s="87"/>
      <c r="G6598" s="540"/>
      <c r="H6598" s="87"/>
      <c r="I6598" s="89"/>
      <c r="Q6598" s="89"/>
      <c r="R6598" s="89"/>
      <c r="S6598" s="89"/>
      <c r="T6598" s="89"/>
      <c r="U6598" s="89"/>
      <c r="V6598" s="89"/>
      <c r="W6598" s="89"/>
      <c r="X6598" s="89"/>
      <c r="Y6598" s="89"/>
      <c r="Z6598" s="89"/>
      <c r="AA6598" s="89"/>
      <c r="AB6598" s="89"/>
      <c r="AC6598" s="89"/>
      <c r="AD6598" s="89"/>
      <c r="AE6598" s="89"/>
    </row>
    <row r="6599" spans="5:31" ht="12.75">
      <c r="E6599" s="87"/>
      <c r="F6599" s="87"/>
      <c r="G6599" s="540"/>
      <c r="H6599" s="87"/>
      <c r="I6599" s="89"/>
      <c r="Q6599" s="89"/>
      <c r="R6599" s="89"/>
      <c r="S6599" s="89"/>
      <c r="T6599" s="89"/>
      <c r="U6599" s="89"/>
      <c r="V6599" s="89"/>
      <c r="W6599" s="89"/>
      <c r="X6599" s="89"/>
      <c r="Y6599" s="89"/>
      <c r="Z6599" s="89"/>
      <c r="AA6599" s="89"/>
      <c r="AB6599" s="89"/>
      <c r="AC6599" s="89"/>
      <c r="AD6599" s="89"/>
      <c r="AE6599" s="89"/>
    </row>
    <row r="6600" spans="5:31" ht="12.75">
      <c r="E6600" s="87"/>
      <c r="F6600" s="87"/>
      <c r="G6600" s="540"/>
      <c r="H6600" s="87"/>
      <c r="I6600" s="89"/>
      <c r="Q6600" s="89"/>
      <c r="R6600" s="89"/>
      <c r="S6600" s="89"/>
      <c r="T6600" s="89"/>
      <c r="U6600" s="89"/>
      <c r="V6600" s="89"/>
      <c r="W6600" s="89"/>
      <c r="X6600" s="89"/>
      <c r="Y6600" s="89"/>
      <c r="Z6600" s="89"/>
      <c r="AA6600" s="89"/>
      <c r="AB6600" s="89"/>
      <c r="AC6600" s="89"/>
      <c r="AD6600" s="89"/>
      <c r="AE6600" s="89"/>
    </row>
    <row r="6601" spans="5:31" ht="12.75">
      <c r="E6601" s="87"/>
      <c r="F6601" s="87"/>
      <c r="G6601" s="540"/>
      <c r="H6601" s="87"/>
      <c r="I6601" s="89"/>
      <c r="Q6601" s="89"/>
      <c r="R6601" s="89"/>
      <c r="S6601" s="89"/>
      <c r="T6601" s="89"/>
      <c r="U6601" s="89"/>
      <c r="V6601" s="89"/>
      <c r="W6601" s="89"/>
      <c r="X6601" s="89"/>
      <c r="Y6601" s="89"/>
      <c r="Z6601" s="89"/>
      <c r="AA6601" s="89"/>
      <c r="AB6601" s="89"/>
      <c r="AC6601" s="89"/>
      <c r="AD6601" s="89"/>
      <c r="AE6601" s="89"/>
    </row>
    <row r="6602" spans="5:31" ht="12.75">
      <c r="E6602" s="87"/>
      <c r="F6602" s="87"/>
      <c r="G6602" s="540"/>
      <c r="H6602" s="87"/>
      <c r="I6602" s="89"/>
      <c r="Q6602" s="89"/>
      <c r="R6602" s="89"/>
      <c r="S6602" s="89"/>
      <c r="T6602" s="89"/>
      <c r="U6602" s="89"/>
      <c r="V6602" s="89"/>
      <c r="W6602" s="89"/>
      <c r="X6602" s="89"/>
      <c r="Y6602" s="89"/>
      <c r="Z6602" s="89"/>
      <c r="AA6602" s="89"/>
      <c r="AB6602" s="89"/>
      <c r="AC6602" s="89"/>
      <c r="AD6602" s="89"/>
      <c r="AE6602" s="89"/>
    </row>
    <row r="6603" spans="5:31" ht="12.75">
      <c r="E6603" s="87"/>
      <c r="F6603" s="87"/>
      <c r="G6603" s="540"/>
      <c r="H6603" s="87"/>
      <c r="I6603" s="89"/>
      <c r="Q6603" s="89"/>
      <c r="R6603" s="89"/>
      <c r="S6603" s="89"/>
      <c r="T6603" s="89"/>
      <c r="U6603" s="89"/>
      <c r="V6603" s="89"/>
      <c r="W6603" s="89"/>
      <c r="X6603" s="89"/>
      <c r="Y6603" s="89"/>
      <c r="Z6603" s="89"/>
      <c r="AA6603" s="89"/>
      <c r="AB6603" s="89"/>
      <c r="AC6603" s="89"/>
      <c r="AD6603" s="89"/>
      <c r="AE6603" s="89"/>
    </row>
    <row r="6604" spans="5:31" ht="12.75">
      <c r="E6604" s="87"/>
      <c r="F6604" s="87"/>
      <c r="G6604" s="540"/>
      <c r="H6604" s="87"/>
      <c r="I6604" s="89"/>
      <c r="Q6604" s="89"/>
      <c r="R6604" s="89"/>
      <c r="S6604" s="89"/>
      <c r="T6604" s="89"/>
      <c r="U6604" s="89"/>
      <c r="V6604" s="89"/>
      <c r="W6604" s="89"/>
      <c r="X6604" s="89"/>
      <c r="Y6604" s="89"/>
      <c r="Z6604" s="89"/>
      <c r="AA6604" s="89"/>
      <c r="AB6604" s="89"/>
      <c r="AC6604" s="89"/>
      <c r="AD6604" s="89"/>
      <c r="AE6604" s="89"/>
    </row>
    <row r="6605" spans="5:31" ht="12.75">
      <c r="E6605" s="87"/>
      <c r="F6605" s="87"/>
      <c r="G6605" s="540"/>
      <c r="H6605" s="87"/>
      <c r="I6605" s="89"/>
      <c r="Q6605" s="89"/>
      <c r="R6605" s="89"/>
      <c r="S6605" s="89"/>
      <c r="T6605" s="89"/>
      <c r="U6605" s="89"/>
      <c r="V6605" s="89"/>
      <c r="W6605" s="89"/>
      <c r="X6605" s="89"/>
      <c r="Y6605" s="89"/>
      <c r="Z6605" s="89"/>
      <c r="AA6605" s="89"/>
      <c r="AB6605" s="89"/>
      <c r="AC6605" s="89"/>
      <c r="AD6605" s="89"/>
      <c r="AE6605" s="89"/>
    </row>
    <row r="6606" spans="5:31" ht="12.75">
      <c r="E6606" s="87"/>
      <c r="F6606" s="87"/>
      <c r="G6606" s="540"/>
      <c r="H6606" s="87"/>
      <c r="I6606" s="89"/>
      <c r="Q6606" s="89"/>
      <c r="R6606" s="89"/>
      <c r="S6606" s="89"/>
      <c r="T6606" s="89"/>
      <c r="U6606" s="89"/>
      <c r="V6606" s="89"/>
      <c r="W6606" s="89"/>
      <c r="X6606" s="89"/>
      <c r="Y6606" s="89"/>
      <c r="Z6606" s="89"/>
      <c r="AA6606" s="89"/>
      <c r="AB6606" s="89"/>
      <c r="AC6606" s="89"/>
      <c r="AD6606" s="89"/>
      <c r="AE6606" s="89"/>
    </row>
    <row r="6607" spans="5:31" ht="12.75">
      <c r="E6607" s="87"/>
      <c r="F6607" s="87"/>
      <c r="G6607" s="540"/>
      <c r="H6607" s="87"/>
      <c r="I6607" s="89"/>
      <c r="Q6607" s="89"/>
      <c r="R6607" s="89"/>
      <c r="S6607" s="89"/>
      <c r="T6607" s="89"/>
      <c r="U6607" s="89"/>
      <c r="V6607" s="89"/>
      <c r="W6607" s="89"/>
      <c r="X6607" s="89"/>
      <c r="Y6607" s="89"/>
      <c r="Z6607" s="89"/>
      <c r="AA6607" s="89"/>
      <c r="AB6607" s="89"/>
      <c r="AC6607" s="89"/>
      <c r="AD6607" s="89"/>
      <c r="AE6607" s="89"/>
    </row>
    <row r="6608" spans="5:31" ht="12.75">
      <c r="E6608" s="87"/>
      <c r="F6608" s="87"/>
      <c r="G6608" s="540"/>
      <c r="H6608" s="87"/>
      <c r="I6608" s="89"/>
      <c r="Q6608" s="89"/>
      <c r="R6608" s="89"/>
      <c r="S6608" s="89"/>
      <c r="T6608" s="89"/>
      <c r="U6608" s="89"/>
      <c r="V6608" s="89"/>
      <c r="W6608" s="89"/>
      <c r="X6608" s="89"/>
      <c r="Y6608" s="89"/>
      <c r="Z6608" s="89"/>
      <c r="AA6608" s="89"/>
      <c r="AB6608" s="89"/>
      <c r="AC6608" s="89"/>
      <c r="AD6608" s="89"/>
      <c r="AE6608" s="89"/>
    </row>
    <row r="6609" spans="5:31" ht="12.75">
      <c r="E6609" s="87"/>
      <c r="F6609" s="87"/>
      <c r="G6609" s="540"/>
      <c r="H6609" s="87"/>
      <c r="I6609" s="89"/>
      <c r="Q6609" s="89"/>
      <c r="R6609" s="89"/>
      <c r="S6609" s="89"/>
      <c r="T6609" s="89"/>
      <c r="U6609" s="89"/>
      <c r="V6609" s="89"/>
      <c r="W6609" s="89"/>
      <c r="X6609" s="89"/>
      <c r="Y6609" s="89"/>
      <c r="Z6609" s="89"/>
      <c r="AA6609" s="89"/>
      <c r="AB6609" s="89"/>
      <c r="AC6609" s="89"/>
      <c r="AD6609" s="89"/>
      <c r="AE6609" s="89"/>
    </row>
    <row r="6610" spans="5:31" ht="12.75">
      <c r="E6610" s="87"/>
      <c r="F6610" s="87"/>
      <c r="G6610" s="540"/>
      <c r="H6610" s="87"/>
      <c r="I6610" s="89"/>
      <c r="Q6610" s="89"/>
      <c r="R6610" s="89"/>
      <c r="S6610" s="89"/>
      <c r="T6610" s="89"/>
      <c r="U6610" s="89"/>
      <c r="V6610" s="89"/>
      <c r="W6610" s="89"/>
      <c r="X6610" s="89"/>
      <c r="Y6610" s="89"/>
      <c r="Z6610" s="89"/>
      <c r="AA6610" s="89"/>
      <c r="AB6610" s="89"/>
      <c r="AC6610" s="89"/>
      <c r="AD6610" s="89"/>
      <c r="AE6610" s="89"/>
    </row>
    <row r="6611" spans="5:31" ht="12.75">
      <c r="E6611" s="87"/>
      <c r="F6611" s="87"/>
      <c r="G6611" s="540"/>
      <c r="H6611" s="87"/>
      <c r="I6611" s="89"/>
      <c r="Q6611" s="89"/>
      <c r="R6611" s="89"/>
      <c r="S6611" s="89"/>
      <c r="T6611" s="89"/>
      <c r="U6611" s="89"/>
      <c r="V6611" s="89"/>
      <c r="W6611" s="89"/>
      <c r="X6611" s="89"/>
      <c r="Y6611" s="89"/>
      <c r="Z6611" s="89"/>
      <c r="AA6611" s="89"/>
      <c r="AB6611" s="89"/>
      <c r="AC6611" s="89"/>
      <c r="AD6611" s="89"/>
      <c r="AE6611" s="89"/>
    </row>
    <row r="6612" spans="5:31" ht="12.75">
      <c r="E6612" s="87"/>
      <c r="F6612" s="87"/>
      <c r="G6612" s="540"/>
      <c r="H6612" s="87"/>
      <c r="I6612" s="89"/>
      <c r="Q6612" s="89"/>
      <c r="R6612" s="89"/>
      <c r="S6612" s="89"/>
      <c r="T6612" s="89"/>
      <c r="U6612" s="89"/>
      <c r="V6612" s="89"/>
      <c r="W6612" s="89"/>
      <c r="X6612" s="89"/>
      <c r="Y6612" s="89"/>
      <c r="Z6612" s="89"/>
      <c r="AA6612" s="89"/>
      <c r="AB6612" s="89"/>
      <c r="AC6612" s="89"/>
      <c r="AD6612" s="89"/>
      <c r="AE6612" s="89"/>
    </row>
    <row r="6613" spans="5:31" ht="12.75">
      <c r="E6613" s="87"/>
      <c r="F6613" s="87"/>
      <c r="G6613" s="540"/>
      <c r="H6613" s="87"/>
      <c r="I6613" s="89"/>
      <c r="Q6613" s="89"/>
      <c r="R6613" s="89"/>
      <c r="S6613" s="89"/>
      <c r="T6613" s="89"/>
      <c r="U6613" s="89"/>
      <c r="V6613" s="89"/>
      <c r="W6613" s="89"/>
      <c r="X6613" s="89"/>
      <c r="Y6613" s="89"/>
      <c r="Z6613" s="89"/>
      <c r="AA6613" s="89"/>
      <c r="AB6613" s="89"/>
      <c r="AC6613" s="89"/>
      <c r="AD6613" s="89"/>
      <c r="AE6613" s="89"/>
    </row>
    <row r="6614" spans="5:31" ht="12.75">
      <c r="E6614" s="87"/>
      <c r="F6614" s="87"/>
      <c r="G6614" s="540"/>
      <c r="H6614" s="87"/>
      <c r="I6614" s="89"/>
      <c r="Q6614" s="89"/>
      <c r="R6614" s="89"/>
      <c r="S6614" s="89"/>
      <c r="T6614" s="89"/>
      <c r="U6614" s="89"/>
      <c r="V6614" s="89"/>
      <c r="W6614" s="89"/>
      <c r="X6614" s="89"/>
      <c r="Y6614" s="89"/>
      <c r="Z6614" s="89"/>
      <c r="AA6614" s="89"/>
      <c r="AB6614" s="89"/>
      <c r="AC6614" s="89"/>
      <c r="AD6614" s="89"/>
      <c r="AE6614" s="89"/>
    </row>
    <row r="6615" spans="5:31" ht="12.75">
      <c r="E6615" s="87"/>
      <c r="F6615" s="87"/>
      <c r="G6615" s="540"/>
      <c r="H6615" s="87"/>
      <c r="I6615" s="89"/>
      <c r="Q6615" s="89"/>
      <c r="R6615" s="89"/>
      <c r="S6615" s="89"/>
      <c r="T6615" s="89"/>
      <c r="U6615" s="89"/>
      <c r="V6615" s="89"/>
      <c r="W6615" s="89"/>
      <c r="X6615" s="89"/>
      <c r="Y6615" s="89"/>
      <c r="Z6615" s="89"/>
      <c r="AA6615" s="89"/>
      <c r="AB6615" s="89"/>
      <c r="AC6615" s="89"/>
      <c r="AD6615" s="89"/>
      <c r="AE6615" s="89"/>
    </row>
    <row r="6616" spans="5:31" ht="12.75">
      <c r="E6616" s="87"/>
      <c r="F6616" s="87"/>
      <c r="G6616" s="540"/>
      <c r="H6616" s="87"/>
      <c r="I6616" s="89"/>
      <c r="Q6616" s="89"/>
      <c r="R6616" s="89"/>
      <c r="S6616" s="89"/>
      <c r="T6616" s="89"/>
      <c r="U6616" s="89"/>
      <c r="V6616" s="89"/>
      <c r="W6616" s="89"/>
      <c r="X6616" s="89"/>
      <c r="Y6616" s="89"/>
      <c r="Z6616" s="89"/>
      <c r="AA6616" s="89"/>
      <c r="AB6616" s="89"/>
      <c r="AC6616" s="89"/>
      <c r="AD6616" s="89"/>
      <c r="AE6616" s="89"/>
    </row>
    <row r="6617" spans="5:31" ht="12.75">
      <c r="E6617" s="87"/>
      <c r="F6617" s="87"/>
      <c r="G6617" s="540"/>
      <c r="H6617" s="87"/>
      <c r="I6617" s="89"/>
      <c r="Q6617" s="89"/>
      <c r="R6617" s="89"/>
      <c r="S6617" s="89"/>
      <c r="T6617" s="89"/>
      <c r="U6617" s="89"/>
      <c r="V6617" s="89"/>
      <c r="W6617" s="89"/>
      <c r="X6617" s="89"/>
      <c r="Y6617" s="89"/>
      <c r="Z6617" s="89"/>
      <c r="AA6617" s="89"/>
      <c r="AB6617" s="89"/>
      <c r="AC6617" s="89"/>
      <c r="AD6617" s="89"/>
      <c r="AE6617" s="89"/>
    </row>
    <row r="6618" spans="5:31" ht="12.75">
      <c r="E6618" s="87"/>
      <c r="F6618" s="87"/>
      <c r="G6618" s="540"/>
      <c r="H6618" s="87"/>
      <c r="I6618" s="89"/>
      <c r="Q6618" s="89"/>
      <c r="R6618" s="89"/>
      <c r="S6618" s="89"/>
      <c r="T6618" s="89"/>
      <c r="U6618" s="89"/>
      <c r="V6618" s="89"/>
      <c r="W6618" s="89"/>
      <c r="X6618" s="89"/>
      <c r="Y6618" s="89"/>
      <c r="Z6618" s="89"/>
      <c r="AA6618" s="89"/>
      <c r="AB6618" s="89"/>
      <c r="AC6618" s="89"/>
      <c r="AD6618" s="89"/>
      <c r="AE6618" s="89"/>
    </row>
    <row r="6619" spans="5:31" ht="12.75">
      <c r="E6619" s="87"/>
      <c r="F6619" s="87"/>
      <c r="G6619" s="540"/>
      <c r="H6619" s="87"/>
      <c r="I6619" s="89"/>
      <c r="Q6619" s="89"/>
      <c r="R6619" s="89"/>
      <c r="S6619" s="89"/>
      <c r="T6619" s="89"/>
      <c r="U6619" s="89"/>
      <c r="V6619" s="89"/>
      <c r="W6619" s="89"/>
      <c r="X6619" s="89"/>
      <c r="Y6619" s="89"/>
      <c r="Z6619" s="89"/>
      <c r="AA6619" s="89"/>
      <c r="AB6619" s="89"/>
      <c r="AC6619" s="89"/>
      <c r="AD6619" s="89"/>
      <c r="AE6619" s="89"/>
    </row>
    <row r="6620" spans="5:31" ht="12.75">
      <c r="E6620" s="87"/>
      <c r="F6620" s="87"/>
      <c r="G6620" s="540"/>
      <c r="H6620" s="87"/>
      <c r="I6620" s="89"/>
      <c r="Q6620" s="89"/>
      <c r="R6620" s="89"/>
      <c r="S6620" s="89"/>
      <c r="T6620" s="89"/>
      <c r="U6620" s="89"/>
      <c r="V6620" s="89"/>
      <c r="W6620" s="89"/>
      <c r="X6620" s="89"/>
      <c r="Y6620" s="89"/>
      <c r="Z6620" s="89"/>
      <c r="AA6620" s="89"/>
      <c r="AB6620" s="89"/>
      <c r="AC6620" s="89"/>
      <c r="AD6620" s="89"/>
      <c r="AE6620" s="89"/>
    </row>
    <row r="6621" spans="5:31" ht="12.75">
      <c r="E6621" s="87"/>
      <c r="F6621" s="87"/>
      <c r="G6621" s="540"/>
      <c r="H6621" s="87"/>
      <c r="I6621" s="89"/>
      <c r="Q6621" s="89"/>
      <c r="R6621" s="89"/>
      <c r="S6621" s="89"/>
      <c r="T6621" s="89"/>
      <c r="U6621" s="89"/>
      <c r="V6621" s="89"/>
      <c r="W6621" s="89"/>
      <c r="X6621" s="89"/>
      <c r="Y6621" s="89"/>
      <c r="Z6621" s="89"/>
      <c r="AA6621" s="89"/>
      <c r="AB6621" s="89"/>
      <c r="AC6621" s="89"/>
      <c r="AD6621" s="89"/>
      <c r="AE6621" s="89"/>
    </row>
    <row r="6622" spans="5:31" ht="12.75">
      <c r="E6622" s="87"/>
      <c r="F6622" s="87"/>
      <c r="G6622" s="540"/>
      <c r="H6622" s="87"/>
      <c r="I6622" s="89"/>
      <c r="Q6622" s="89"/>
      <c r="R6622" s="89"/>
      <c r="S6622" s="89"/>
      <c r="T6622" s="89"/>
      <c r="U6622" s="89"/>
      <c r="V6622" s="89"/>
      <c r="W6622" s="89"/>
      <c r="X6622" s="89"/>
      <c r="Y6622" s="89"/>
      <c r="Z6622" s="89"/>
      <c r="AA6622" s="89"/>
      <c r="AB6622" s="89"/>
      <c r="AC6622" s="89"/>
      <c r="AD6622" s="89"/>
      <c r="AE6622" s="89"/>
    </row>
    <row r="6623" spans="5:31" ht="12.75">
      <c r="E6623" s="87"/>
      <c r="F6623" s="87"/>
      <c r="G6623" s="540"/>
      <c r="H6623" s="87"/>
      <c r="I6623" s="89"/>
      <c r="Q6623" s="89"/>
      <c r="R6623" s="89"/>
      <c r="S6623" s="89"/>
      <c r="T6623" s="89"/>
      <c r="U6623" s="89"/>
      <c r="V6623" s="89"/>
      <c r="W6623" s="89"/>
      <c r="X6623" s="89"/>
      <c r="Y6623" s="89"/>
      <c r="Z6623" s="89"/>
      <c r="AA6623" s="89"/>
      <c r="AB6623" s="89"/>
      <c r="AC6623" s="89"/>
      <c r="AD6623" s="89"/>
      <c r="AE6623" s="89"/>
    </row>
    <row r="6624" spans="5:31" ht="12.75">
      <c r="E6624" s="87"/>
      <c r="F6624" s="87"/>
      <c r="G6624" s="540"/>
      <c r="H6624" s="87"/>
      <c r="I6624" s="89"/>
      <c r="Q6624" s="89"/>
      <c r="R6624" s="89"/>
      <c r="S6624" s="89"/>
      <c r="T6624" s="89"/>
      <c r="U6624" s="89"/>
      <c r="V6624" s="89"/>
      <c r="W6624" s="89"/>
      <c r="X6624" s="89"/>
      <c r="Y6624" s="89"/>
      <c r="Z6624" s="89"/>
      <c r="AA6624" s="89"/>
      <c r="AB6624" s="89"/>
      <c r="AC6624" s="89"/>
      <c r="AD6624" s="89"/>
      <c r="AE6624" s="89"/>
    </row>
    <row r="6625" spans="5:31" ht="12.75">
      <c r="E6625" s="87"/>
      <c r="F6625" s="87"/>
      <c r="G6625" s="540"/>
      <c r="H6625" s="87"/>
      <c r="I6625" s="89"/>
      <c r="Q6625" s="89"/>
      <c r="R6625" s="89"/>
      <c r="S6625" s="89"/>
      <c r="T6625" s="89"/>
      <c r="U6625" s="89"/>
      <c r="V6625" s="89"/>
      <c r="W6625" s="89"/>
      <c r="X6625" s="89"/>
      <c r="Y6625" s="89"/>
      <c r="Z6625" s="89"/>
      <c r="AA6625" s="89"/>
      <c r="AB6625" s="89"/>
      <c r="AC6625" s="89"/>
      <c r="AD6625" s="89"/>
      <c r="AE6625" s="89"/>
    </row>
    <row r="6626" spans="5:31" ht="12.75">
      <c r="E6626" s="87"/>
      <c r="F6626" s="87"/>
      <c r="G6626" s="540"/>
      <c r="H6626" s="87"/>
      <c r="I6626" s="89"/>
      <c r="Q6626" s="89"/>
      <c r="R6626" s="89"/>
      <c r="S6626" s="89"/>
      <c r="T6626" s="89"/>
      <c r="U6626" s="89"/>
      <c r="V6626" s="89"/>
      <c r="W6626" s="89"/>
      <c r="X6626" s="89"/>
      <c r="Y6626" s="89"/>
      <c r="Z6626" s="89"/>
      <c r="AA6626" s="89"/>
      <c r="AB6626" s="89"/>
      <c r="AC6626" s="89"/>
      <c r="AD6626" s="89"/>
      <c r="AE6626" s="89"/>
    </row>
    <row r="6627" spans="5:31" ht="12.75">
      <c r="E6627" s="87"/>
      <c r="F6627" s="87"/>
      <c r="G6627" s="540"/>
      <c r="H6627" s="87"/>
      <c r="I6627" s="89"/>
      <c r="Q6627" s="89"/>
      <c r="R6627" s="89"/>
      <c r="S6627" s="89"/>
      <c r="T6627" s="89"/>
      <c r="U6627" s="89"/>
      <c r="V6627" s="89"/>
      <c r="W6627" s="89"/>
      <c r="X6627" s="89"/>
      <c r="Y6627" s="89"/>
      <c r="Z6627" s="89"/>
      <c r="AA6627" s="89"/>
      <c r="AB6627" s="89"/>
      <c r="AC6627" s="89"/>
      <c r="AD6627" s="89"/>
      <c r="AE6627" s="89"/>
    </row>
    <row r="6628" spans="5:31" ht="12.75">
      <c r="E6628" s="87"/>
      <c r="F6628" s="87"/>
      <c r="G6628" s="540"/>
      <c r="H6628" s="87"/>
      <c r="I6628" s="89"/>
      <c r="Q6628" s="89"/>
      <c r="R6628" s="89"/>
      <c r="S6628" s="89"/>
      <c r="T6628" s="89"/>
      <c r="U6628" s="89"/>
      <c r="V6628" s="89"/>
      <c r="W6628" s="89"/>
      <c r="X6628" s="89"/>
      <c r="Y6628" s="89"/>
      <c r="Z6628" s="89"/>
      <c r="AA6628" s="89"/>
      <c r="AB6628" s="89"/>
      <c r="AC6628" s="89"/>
      <c r="AD6628" s="89"/>
      <c r="AE6628" s="89"/>
    </row>
    <row r="6629" spans="5:31" ht="12.75">
      <c r="E6629" s="87"/>
      <c r="F6629" s="87"/>
      <c r="G6629" s="540"/>
      <c r="H6629" s="87"/>
      <c r="I6629" s="89"/>
      <c r="Q6629" s="89"/>
      <c r="R6629" s="89"/>
      <c r="S6629" s="89"/>
      <c r="T6629" s="89"/>
      <c r="U6629" s="89"/>
      <c r="V6629" s="89"/>
      <c r="W6629" s="89"/>
      <c r="X6629" s="89"/>
      <c r="Y6629" s="89"/>
      <c r="Z6629" s="89"/>
      <c r="AA6629" s="89"/>
      <c r="AB6629" s="89"/>
      <c r="AC6629" s="89"/>
      <c r="AD6629" s="89"/>
      <c r="AE6629" s="89"/>
    </row>
    <row r="6630" spans="5:31" ht="12.75">
      <c r="E6630" s="87"/>
      <c r="F6630" s="87"/>
      <c r="G6630" s="540"/>
      <c r="H6630" s="87"/>
      <c r="I6630" s="89"/>
      <c r="Q6630" s="89"/>
      <c r="R6630" s="89"/>
      <c r="S6630" s="89"/>
      <c r="T6630" s="89"/>
      <c r="U6630" s="89"/>
      <c r="V6630" s="89"/>
      <c r="W6630" s="89"/>
      <c r="X6630" s="89"/>
      <c r="Y6630" s="89"/>
      <c r="Z6630" s="89"/>
      <c r="AA6630" s="89"/>
      <c r="AB6630" s="89"/>
      <c r="AC6630" s="89"/>
      <c r="AD6630" s="89"/>
      <c r="AE6630" s="89"/>
    </row>
    <row r="6631" spans="5:31" ht="12.75">
      <c r="E6631" s="87"/>
      <c r="F6631" s="87"/>
      <c r="G6631" s="540"/>
      <c r="H6631" s="87"/>
      <c r="I6631" s="89"/>
      <c r="Q6631" s="89"/>
      <c r="R6631" s="89"/>
      <c r="S6631" s="89"/>
      <c r="T6631" s="89"/>
      <c r="U6631" s="89"/>
      <c r="V6631" s="89"/>
      <c r="W6631" s="89"/>
      <c r="X6631" s="89"/>
      <c r="Y6631" s="89"/>
      <c r="Z6631" s="89"/>
      <c r="AA6631" s="89"/>
      <c r="AB6631" s="89"/>
      <c r="AC6631" s="89"/>
      <c r="AD6631" s="89"/>
      <c r="AE6631" s="89"/>
    </row>
    <row r="6632" spans="5:31" ht="12.75">
      <c r="E6632" s="87"/>
      <c r="F6632" s="87"/>
      <c r="G6632" s="540"/>
      <c r="H6632" s="87"/>
      <c r="I6632" s="89"/>
      <c r="Q6632" s="89"/>
      <c r="R6632" s="89"/>
      <c r="S6632" s="89"/>
      <c r="T6632" s="89"/>
      <c r="U6632" s="89"/>
      <c r="V6632" s="89"/>
      <c r="W6632" s="89"/>
      <c r="X6632" s="89"/>
      <c r="Y6632" s="89"/>
      <c r="Z6632" s="89"/>
      <c r="AA6632" s="89"/>
      <c r="AB6632" s="89"/>
      <c r="AC6632" s="89"/>
      <c r="AD6632" s="89"/>
      <c r="AE6632" s="89"/>
    </row>
    <row r="6633" spans="5:31" ht="12.75">
      <c r="E6633" s="87"/>
      <c r="F6633" s="87"/>
      <c r="G6633" s="540"/>
      <c r="H6633" s="87"/>
      <c r="I6633" s="89"/>
      <c r="Q6633" s="89"/>
      <c r="R6633" s="89"/>
      <c r="S6633" s="89"/>
      <c r="T6633" s="89"/>
      <c r="U6633" s="89"/>
      <c r="V6633" s="89"/>
      <c r="W6633" s="89"/>
      <c r="X6633" s="89"/>
      <c r="Y6633" s="89"/>
      <c r="Z6633" s="89"/>
      <c r="AA6633" s="89"/>
      <c r="AB6633" s="89"/>
      <c r="AC6633" s="89"/>
      <c r="AD6633" s="89"/>
      <c r="AE6633" s="89"/>
    </row>
    <row r="6634" spans="5:31" ht="12.75">
      <c r="E6634" s="87"/>
      <c r="F6634" s="87"/>
      <c r="G6634" s="540"/>
      <c r="H6634" s="87"/>
      <c r="I6634" s="89"/>
      <c r="Q6634" s="89"/>
      <c r="R6634" s="89"/>
      <c r="S6634" s="89"/>
      <c r="T6634" s="89"/>
      <c r="U6634" s="89"/>
      <c r="V6634" s="89"/>
      <c r="W6634" s="89"/>
      <c r="X6634" s="89"/>
      <c r="Y6634" s="89"/>
      <c r="Z6634" s="89"/>
      <c r="AA6634" s="89"/>
      <c r="AB6634" s="89"/>
      <c r="AC6634" s="89"/>
      <c r="AD6634" s="89"/>
      <c r="AE6634" s="89"/>
    </row>
    <row r="6635" spans="5:31" ht="12.75">
      <c r="E6635" s="87"/>
      <c r="F6635" s="87"/>
      <c r="G6635" s="540"/>
      <c r="H6635" s="87"/>
      <c r="I6635" s="89"/>
      <c r="Q6635" s="89"/>
      <c r="R6635" s="89"/>
      <c r="S6635" s="89"/>
      <c r="T6635" s="89"/>
      <c r="U6635" s="89"/>
      <c r="V6635" s="89"/>
      <c r="W6635" s="89"/>
      <c r="X6635" s="89"/>
      <c r="Y6635" s="89"/>
      <c r="Z6635" s="89"/>
      <c r="AA6635" s="89"/>
      <c r="AB6635" s="89"/>
      <c r="AC6635" s="89"/>
      <c r="AD6635" s="89"/>
      <c r="AE6635" s="89"/>
    </row>
    <row r="6636" spans="5:31" ht="12.75">
      <c r="E6636" s="87"/>
      <c r="F6636" s="87"/>
      <c r="G6636" s="540"/>
      <c r="H6636" s="87"/>
      <c r="I6636" s="89"/>
      <c r="Q6636" s="89"/>
      <c r="R6636" s="89"/>
      <c r="S6636" s="89"/>
      <c r="T6636" s="89"/>
      <c r="U6636" s="89"/>
      <c r="V6636" s="89"/>
      <c r="W6636" s="89"/>
      <c r="X6636" s="89"/>
      <c r="Y6636" s="89"/>
      <c r="Z6636" s="89"/>
      <c r="AA6636" s="89"/>
      <c r="AB6636" s="89"/>
      <c r="AC6636" s="89"/>
      <c r="AD6636" s="89"/>
      <c r="AE6636" s="89"/>
    </row>
    <row r="6637" spans="5:31" ht="12.75">
      <c r="E6637" s="87"/>
      <c r="F6637" s="87"/>
      <c r="G6637" s="540"/>
      <c r="H6637" s="87"/>
      <c r="I6637" s="89"/>
      <c r="Q6637" s="89"/>
      <c r="R6637" s="89"/>
      <c r="S6637" s="89"/>
      <c r="T6637" s="89"/>
      <c r="U6637" s="89"/>
      <c r="V6637" s="89"/>
      <c r="W6637" s="89"/>
      <c r="X6637" s="89"/>
      <c r="Y6637" s="89"/>
      <c r="Z6637" s="89"/>
      <c r="AA6637" s="89"/>
      <c r="AB6637" s="89"/>
      <c r="AC6637" s="89"/>
      <c r="AD6637" s="89"/>
      <c r="AE6637" s="89"/>
    </row>
    <row r="6638" spans="5:31" ht="12.75">
      <c r="E6638" s="87"/>
      <c r="F6638" s="87"/>
      <c r="G6638" s="540"/>
      <c r="H6638" s="87"/>
      <c r="I6638" s="89"/>
      <c r="Q6638" s="89"/>
      <c r="R6638" s="89"/>
      <c r="S6638" s="89"/>
      <c r="T6638" s="89"/>
      <c r="U6638" s="89"/>
      <c r="V6638" s="89"/>
      <c r="W6638" s="89"/>
      <c r="X6638" s="89"/>
      <c r="Y6638" s="89"/>
      <c r="Z6638" s="89"/>
      <c r="AA6638" s="89"/>
      <c r="AB6638" s="89"/>
      <c r="AC6638" s="89"/>
      <c r="AD6638" s="89"/>
      <c r="AE6638" s="89"/>
    </row>
    <row r="6639" spans="5:31" ht="12.75">
      <c r="E6639" s="87"/>
      <c r="F6639" s="87"/>
      <c r="G6639" s="540"/>
      <c r="H6639" s="87"/>
      <c r="I6639" s="89"/>
      <c r="Q6639" s="89"/>
      <c r="R6639" s="89"/>
      <c r="S6639" s="89"/>
      <c r="T6639" s="89"/>
      <c r="U6639" s="89"/>
      <c r="V6639" s="89"/>
      <c r="W6639" s="89"/>
      <c r="X6639" s="89"/>
      <c r="Y6639" s="89"/>
      <c r="Z6639" s="89"/>
      <c r="AA6639" s="89"/>
      <c r="AB6639" s="89"/>
      <c r="AC6639" s="89"/>
      <c r="AD6639" s="89"/>
      <c r="AE6639" s="89"/>
    </row>
    <row r="6640" spans="5:31" ht="12.75">
      <c r="E6640" s="87"/>
      <c r="F6640" s="87"/>
      <c r="G6640" s="540"/>
      <c r="H6640" s="87"/>
      <c r="I6640" s="89"/>
      <c r="Q6640" s="89"/>
      <c r="R6640" s="89"/>
      <c r="S6640" s="89"/>
      <c r="T6640" s="89"/>
      <c r="U6640" s="89"/>
      <c r="V6640" s="89"/>
      <c r="W6640" s="89"/>
      <c r="X6640" s="89"/>
      <c r="Y6640" s="89"/>
      <c r="Z6640" s="89"/>
      <c r="AA6640" s="89"/>
      <c r="AB6640" s="89"/>
      <c r="AC6640" s="89"/>
      <c r="AD6640" s="89"/>
      <c r="AE6640" s="89"/>
    </row>
    <row r="6641" spans="5:31" ht="12.75">
      <c r="E6641" s="87"/>
      <c r="F6641" s="87"/>
      <c r="G6641" s="540"/>
      <c r="H6641" s="87"/>
      <c r="I6641" s="89"/>
      <c r="Q6641" s="89"/>
      <c r="R6641" s="89"/>
      <c r="S6641" s="89"/>
      <c r="T6641" s="89"/>
      <c r="U6641" s="89"/>
      <c r="V6641" s="89"/>
      <c r="W6641" s="89"/>
      <c r="X6641" s="89"/>
      <c r="Y6641" s="89"/>
      <c r="Z6641" s="89"/>
      <c r="AA6641" s="89"/>
      <c r="AB6641" s="89"/>
      <c r="AC6641" s="89"/>
      <c r="AD6641" s="89"/>
      <c r="AE6641" s="89"/>
    </row>
    <row r="6642" spans="5:31" ht="12.75">
      <c r="E6642" s="87"/>
      <c r="F6642" s="87"/>
      <c r="G6642" s="540"/>
      <c r="H6642" s="87"/>
      <c r="I6642" s="89"/>
      <c r="Q6642" s="89"/>
      <c r="R6642" s="89"/>
      <c r="S6642" s="89"/>
      <c r="T6642" s="89"/>
      <c r="U6642" s="89"/>
      <c r="V6642" s="89"/>
      <c r="W6642" s="89"/>
      <c r="X6642" s="89"/>
      <c r="Y6642" s="89"/>
      <c r="Z6642" s="89"/>
      <c r="AA6642" s="89"/>
      <c r="AB6642" s="89"/>
      <c r="AC6642" s="89"/>
      <c r="AD6642" s="89"/>
      <c r="AE6642" s="89"/>
    </row>
    <row r="6643" spans="5:31" ht="12.75">
      <c r="E6643" s="87"/>
      <c r="F6643" s="87"/>
      <c r="G6643" s="540"/>
      <c r="H6643" s="87"/>
      <c r="I6643" s="89"/>
      <c r="Q6643" s="89"/>
      <c r="R6643" s="89"/>
      <c r="S6643" s="89"/>
      <c r="T6643" s="89"/>
      <c r="U6643" s="89"/>
      <c r="V6643" s="89"/>
      <c r="W6643" s="89"/>
      <c r="X6643" s="89"/>
      <c r="Y6643" s="89"/>
      <c r="Z6643" s="89"/>
      <c r="AA6643" s="89"/>
      <c r="AB6643" s="89"/>
      <c r="AC6643" s="89"/>
      <c r="AD6643" s="89"/>
      <c r="AE6643" s="89"/>
    </row>
    <row r="6644" spans="5:31" ht="12.75">
      <c r="E6644" s="87"/>
      <c r="F6644" s="87"/>
      <c r="G6644" s="540"/>
      <c r="H6644" s="87"/>
      <c r="I6644" s="89"/>
      <c r="Q6644" s="89"/>
      <c r="R6644" s="89"/>
      <c r="S6644" s="89"/>
      <c r="T6644" s="89"/>
      <c r="U6644" s="89"/>
      <c r="V6644" s="89"/>
      <c r="W6644" s="89"/>
      <c r="X6644" s="89"/>
      <c r="Y6644" s="89"/>
      <c r="Z6644" s="89"/>
      <c r="AA6644" s="89"/>
      <c r="AB6644" s="89"/>
      <c r="AC6644" s="89"/>
      <c r="AD6644" s="89"/>
      <c r="AE6644" s="89"/>
    </row>
    <row r="6645" spans="5:31" ht="12.75">
      <c r="E6645" s="87"/>
      <c r="F6645" s="87"/>
      <c r="G6645" s="540"/>
      <c r="H6645" s="87"/>
      <c r="I6645" s="89"/>
      <c r="Q6645" s="89"/>
      <c r="R6645" s="89"/>
      <c r="S6645" s="89"/>
      <c r="T6645" s="89"/>
      <c r="U6645" s="89"/>
      <c r="V6645" s="89"/>
      <c r="W6645" s="89"/>
      <c r="X6645" s="89"/>
      <c r="Y6645" s="89"/>
      <c r="Z6645" s="89"/>
      <c r="AA6645" s="89"/>
      <c r="AB6645" s="89"/>
      <c r="AC6645" s="89"/>
      <c r="AD6645" s="89"/>
      <c r="AE6645" s="89"/>
    </row>
    <row r="6646" spans="5:31" ht="12.75">
      <c r="E6646" s="87"/>
      <c r="F6646" s="87"/>
      <c r="G6646" s="540"/>
      <c r="H6646" s="87"/>
      <c r="I6646" s="89"/>
      <c r="Q6646" s="89"/>
      <c r="R6646" s="89"/>
      <c r="S6646" s="89"/>
      <c r="T6646" s="89"/>
      <c r="U6646" s="89"/>
      <c r="V6646" s="89"/>
      <c r="W6646" s="89"/>
      <c r="X6646" s="89"/>
      <c r="Y6646" s="89"/>
      <c r="Z6646" s="89"/>
      <c r="AA6646" s="89"/>
      <c r="AB6646" s="89"/>
      <c r="AC6646" s="89"/>
      <c r="AD6646" s="89"/>
      <c r="AE6646" s="89"/>
    </row>
    <row r="6647" spans="5:31" ht="12.75">
      <c r="E6647" s="87"/>
      <c r="F6647" s="87"/>
      <c r="G6647" s="540"/>
      <c r="H6647" s="87"/>
      <c r="I6647" s="89"/>
      <c r="Q6647" s="89"/>
      <c r="R6647" s="89"/>
      <c r="S6647" s="89"/>
      <c r="T6647" s="89"/>
      <c r="U6647" s="89"/>
      <c r="V6647" s="89"/>
      <c r="W6647" s="89"/>
      <c r="X6647" s="89"/>
      <c r="Y6647" s="89"/>
      <c r="Z6647" s="89"/>
      <c r="AA6647" s="89"/>
      <c r="AB6647" s="89"/>
      <c r="AC6647" s="89"/>
      <c r="AD6647" s="89"/>
      <c r="AE6647" s="89"/>
    </row>
    <row r="6648" spans="5:31" ht="12.75">
      <c r="E6648" s="87"/>
      <c r="F6648" s="87"/>
      <c r="G6648" s="540"/>
      <c r="H6648" s="87"/>
      <c r="I6648" s="89"/>
      <c r="Q6648" s="89"/>
      <c r="R6648" s="89"/>
      <c r="S6648" s="89"/>
      <c r="T6648" s="89"/>
      <c r="U6648" s="89"/>
      <c r="V6648" s="89"/>
      <c r="W6648" s="89"/>
      <c r="X6648" s="89"/>
      <c r="Y6648" s="89"/>
      <c r="Z6648" s="89"/>
      <c r="AA6648" s="89"/>
      <c r="AB6648" s="89"/>
      <c r="AC6648" s="89"/>
      <c r="AD6648" s="89"/>
      <c r="AE6648" s="89"/>
    </row>
    <row r="6649" spans="5:31" ht="12.75">
      <c r="E6649" s="87"/>
      <c r="F6649" s="87"/>
      <c r="G6649" s="540"/>
      <c r="H6649" s="87"/>
      <c r="I6649" s="89"/>
      <c r="Q6649" s="89"/>
      <c r="R6649" s="89"/>
      <c r="S6649" s="89"/>
      <c r="T6649" s="89"/>
      <c r="U6649" s="89"/>
      <c r="V6649" s="89"/>
      <c r="W6649" s="89"/>
      <c r="X6649" s="89"/>
      <c r="Y6649" s="89"/>
      <c r="Z6649" s="89"/>
      <c r="AA6649" s="89"/>
      <c r="AB6649" s="89"/>
      <c r="AC6649" s="89"/>
      <c r="AD6649" s="89"/>
      <c r="AE6649" s="89"/>
    </row>
    <row r="6650" spans="5:31" ht="12.75">
      <c r="E6650" s="87"/>
      <c r="F6650" s="87"/>
      <c r="G6650" s="540"/>
      <c r="H6650" s="87"/>
      <c r="I6650" s="89"/>
      <c r="Q6650" s="89"/>
      <c r="R6650" s="89"/>
      <c r="S6650" s="89"/>
      <c r="T6650" s="89"/>
      <c r="U6650" s="89"/>
      <c r="V6650" s="89"/>
      <c r="W6650" s="89"/>
      <c r="X6650" s="89"/>
      <c r="Y6650" s="89"/>
      <c r="Z6650" s="89"/>
      <c r="AA6650" s="89"/>
      <c r="AB6650" s="89"/>
      <c r="AC6650" s="89"/>
      <c r="AD6650" s="89"/>
      <c r="AE6650" s="89"/>
    </row>
    <row r="6651" spans="5:31" ht="12.75">
      <c r="E6651" s="87"/>
      <c r="F6651" s="87"/>
      <c r="G6651" s="540"/>
      <c r="H6651" s="87"/>
      <c r="I6651" s="89"/>
      <c r="Q6651" s="89"/>
      <c r="R6651" s="89"/>
      <c r="S6651" s="89"/>
      <c r="T6651" s="89"/>
      <c r="U6651" s="89"/>
      <c r="V6651" s="89"/>
      <c r="W6651" s="89"/>
      <c r="X6651" s="89"/>
      <c r="Y6651" s="89"/>
      <c r="Z6651" s="89"/>
      <c r="AA6651" s="89"/>
      <c r="AB6651" s="89"/>
      <c r="AC6651" s="89"/>
      <c r="AD6651" s="89"/>
      <c r="AE6651" s="89"/>
    </row>
    <row r="6652" spans="5:31" ht="12.75">
      <c r="E6652" s="87"/>
      <c r="F6652" s="87"/>
      <c r="G6652" s="540"/>
      <c r="H6652" s="87"/>
      <c r="I6652" s="89"/>
      <c r="Q6652" s="89"/>
      <c r="R6652" s="89"/>
      <c r="S6652" s="89"/>
      <c r="T6652" s="89"/>
      <c r="U6652" s="89"/>
      <c r="V6652" s="89"/>
      <c r="W6652" s="89"/>
      <c r="X6652" s="89"/>
      <c r="Y6652" s="89"/>
      <c r="Z6652" s="89"/>
      <c r="AA6652" s="89"/>
      <c r="AB6652" s="89"/>
      <c r="AC6652" s="89"/>
      <c r="AD6652" s="89"/>
      <c r="AE6652" s="89"/>
    </row>
    <row r="6653" spans="5:31" ht="12.75">
      <c r="E6653" s="87"/>
      <c r="F6653" s="87"/>
      <c r="G6653" s="540"/>
      <c r="H6653" s="87"/>
      <c r="I6653" s="89"/>
      <c r="Q6653" s="89"/>
      <c r="R6653" s="89"/>
      <c r="S6653" s="89"/>
      <c r="T6653" s="89"/>
      <c r="U6653" s="89"/>
      <c r="V6653" s="89"/>
      <c r="W6653" s="89"/>
      <c r="X6653" s="89"/>
      <c r="Y6653" s="89"/>
      <c r="Z6653" s="89"/>
      <c r="AA6653" s="89"/>
      <c r="AB6653" s="89"/>
      <c r="AC6653" s="89"/>
      <c r="AD6653" s="89"/>
      <c r="AE6653" s="89"/>
    </row>
    <row r="6654" spans="5:31" ht="12.75">
      <c r="E6654" s="87"/>
      <c r="F6654" s="87"/>
      <c r="G6654" s="540"/>
      <c r="H6654" s="87"/>
      <c r="I6654" s="89"/>
      <c r="Q6654" s="89"/>
      <c r="R6654" s="89"/>
      <c r="S6654" s="89"/>
      <c r="T6654" s="89"/>
      <c r="U6654" s="89"/>
      <c r="V6654" s="89"/>
      <c r="W6654" s="89"/>
      <c r="X6654" s="89"/>
      <c r="Y6654" s="89"/>
      <c r="Z6654" s="89"/>
      <c r="AA6654" s="89"/>
      <c r="AB6654" s="89"/>
      <c r="AC6654" s="89"/>
      <c r="AD6654" s="89"/>
      <c r="AE6654" s="89"/>
    </row>
    <row r="6655" spans="5:31" ht="12.75">
      <c r="E6655" s="87"/>
      <c r="F6655" s="87"/>
      <c r="G6655" s="540"/>
      <c r="H6655" s="87"/>
      <c r="I6655" s="89"/>
      <c r="Q6655" s="89"/>
      <c r="R6655" s="89"/>
      <c r="S6655" s="89"/>
      <c r="T6655" s="89"/>
      <c r="U6655" s="89"/>
      <c r="V6655" s="89"/>
      <c r="W6655" s="89"/>
      <c r="X6655" s="89"/>
      <c r="Y6655" s="89"/>
      <c r="Z6655" s="89"/>
      <c r="AA6655" s="89"/>
      <c r="AB6655" s="89"/>
      <c r="AC6655" s="89"/>
      <c r="AD6655" s="89"/>
      <c r="AE6655" s="89"/>
    </row>
    <row r="6656" spans="5:31" ht="12.75">
      <c r="E6656" s="87"/>
      <c r="F6656" s="87"/>
      <c r="G6656" s="540"/>
      <c r="H6656" s="87"/>
      <c r="I6656" s="89"/>
      <c r="Q6656" s="89"/>
      <c r="R6656" s="89"/>
      <c r="S6656" s="89"/>
      <c r="T6656" s="89"/>
      <c r="U6656" s="89"/>
      <c r="V6656" s="89"/>
      <c r="W6656" s="89"/>
      <c r="X6656" s="89"/>
      <c r="Y6656" s="89"/>
      <c r="Z6656" s="89"/>
      <c r="AA6656" s="89"/>
      <c r="AB6656" s="89"/>
      <c r="AC6656" s="89"/>
      <c r="AD6656" s="89"/>
      <c r="AE6656" s="89"/>
    </row>
    <row r="6657" spans="5:31" ht="12.75">
      <c r="E6657" s="87"/>
      <c r="F6657" s="87"/>
      <c r="G6657" s="540"/>
      <c r="H6657" s="87"/>
      <c r="I6657" s="89"/>
      <c r="Q6657" s="89"/>
      <c r="R6657" s="89"/>
      <c r="S6657" s="89"/>
      <c r="T6657" s="89"/>
      <c r="U6657" s="89"/>
      <c r="V6657" s="89"/>
      <c r="W6657" s="89"/>
      <c r="X6657" s="89"/>
      <c r="Y6657" s="89"/>
      <c r="Z6657" s="89"/>
      <c r="AA6657" s="89"/>
      <c r="AB6657" s="89"/>
      <c r="AC6657" s="89"/>
      <c r="AD6657" s="89"/>
      <c r="AE6657" s="89"/>
    </row>
    <row r="6658" spans="5:31" ht="12.75">
      <c r="E6658" s="87"/>
      <c r="F6658" s="87"/>
      <c r="G6658" s="540"/>
      <c r="H6658" s="87"/>
      <c r="I6658" s="89"/>
      <c r="Q6658" s="89"/>
      <c r="R6658" s="89"/>
      <c r="S6658" s="89"/>
      <c r="T6658" s="89"/>
      <c r="U6658" s="89"/>
      <c r="V6658" s="89"/>
      <c r="W6658" s="89"/>
      <c r="X6658" s="89"/>
      <c r="Y6658" s="89"/>
      <c r="Z6658" s="89"/>
      <c r="AA6658" s="89"/>
      <c r="AB6658" s="89"/>
      <c r="AC6658" s="89"/>
      <c r="AD6658" s="89"/>
      <c r="AE6658" s="89"/>
    </row>
    <row r="6659" spans="5:31" ht="12.75">
      <c r="E6659" s="87"/>
      <c r="F6659" s="87"/>
      <c r="G6659" s="540"/>
      <c r="H6659" s="87"/>
      <c r="I6659" s="89"/>
      <c r="Q6659" s="89"/>
      <c r="R6659" s="89"/>
      <c r="S6659" s="89"/>
      <c r="T6659" s="89"/>
      <c r="U6659" s="89"/>
      <c r="V6659" s="89"/>
      <c r="W6659" s="89"/>
      <c r="X6659" s="89"/>
      <c r="Y6659" s="89"/>
      <c r="Z6659" s="89"/>
      <c r="AA6659" s="89"/>
      <c r="AB6659" s="89"/>
      <c r="AC6659" s="89"/>
      <c r="AD6659" s="89"/>
      <c r="AE6659" s="89"/>
    </row>
    <row r="6660" spans="5:31" ht="12.75">
      <c r="E6660" s="87"/>
      <c r="F6660" s="87"/>
      <c r="G6660" s="540"/>
      <c r="H6660" s="87"/>
      <c r="I6660" s="89"/>
      <c r="Q6660" s="89"/>
      <c r="R6660" s="89"/>
      <c r="S6660" s="89"/>
      <c r="T6660" s="89"/>
      <c r="U6660" s="89"/>
      <c r="V6660" s="89"/>
      <c r="W6660" s="89"/>
      <c r="X6660" s="89"/>
      <c r="Y6660" s="89"/>
      <c r="Z6660" s="89"/>
      <c r="AA6660" s="89"/>
      <c r="AB6660" s="89"/>
      <c r="AC6660" s="89"/>
      <c r="AD6660" s="89"/>
      <c r="AE6660" s="89"/>
    </row>
    <row r="6661" spans="5:31" ht="12.75">
      <c r="E6661" s="87"/>
      <c r="F6661" s="87"/>
      <c r="G6661" s="540"/>
      <c r="H6661" s="87"/>
      <c r="I6661" s="89"/>
      <c r="Q6661" s="89"/>
      <c r="R6661" s="89"/>
      <c r="S6661" s="89"/>
      <c r="T6661" s="89"/>
      <c r="U6661" s="89"/>
      <c r="V6661" s="89"/>
      <c r="W6661" s="89"/>
      <c r="X6661" s="89"/>
      <c r="Y6661" s="89"/>
      <c r="Z6661" s="89"/>
      <c r="AA6661" s="89"/>
      <c r="AB6661" s="89"/>
      <c r="AC6661" s="89"/>
      <c r="AD6661" s="89"/>
      <c r="AE6661" s="89"/>
    </row>
    <row r="6662" spans="5:31" ht="12.75">
      <c r="E6662" s="87"/>
      <c r="F6662" s="87"/>
      <c r="G6662" s="540"/>
      <c r="H6662" s="87"/>
      <c r="I6662" s="89"/>
      <c r="Q6662" s="89"/>
      <c r="R6662" s="89"/>
      <c r="S6662" s="89"/>
      <c r="T6662" s="89"/>
      <c r="U6662" s="89"/>
      <c r="V6662" s="89"/>
      <c r="W6662" s="89"/>
      <c r="X6662" s="89"/>
      <c r="Y6662" s="89"/>
      <c r="Z6662" s="89"/>
      <c r="AA6662" s="89"/>
      <c r="AB6662" s="89"/>
      <c r="AC6662" s="89"/>
      <c r="AD6662" s="89"/>
      <c r="AE6662" s="89"/>
    </row>
    <row r="6663" spans="5:31" ht="12.75">
      <c r="E6663" s="87"/>
      <c r="F6663" s="87"/>
      <c r="G6663" s="540"/>
      <c r="H6663" s="87"/>
      <c r="I6663" s="89"/>
      <c r="Q6663" s="89"/>
      <c r="R6663" s="89"/>
      <c r="S6663" s="89"/>
      <c r="T6663" s="89"/>
      <c r="U6663" s="89"/>
      <c r="V6663" s="89"/>
      <c r="W6663" s="89"/>
      <c r="X6663" s="89"/>
      <c r="Y6663" s="89"/>
      <c r="Z6663" s="89"/>
      <c r="AA6663" s="89"/>
      <c r="AB6663" s="89"/>
      <c r="AC6663" s="89"/>
      <c r="AD6663" s="89"/>
      <c r="AE6663" s="89"/>
    </row>
    <row r="6664" spans="5:31" ht="12.75">
      <c r="E6664" s="87"/>
      <c r="F6664" s="87"/>
      <c r="G6664" s="540"/>
      <c r="H6664" s="87"/>
      <c r="I6664" s="89"/>
      <c r="Q6664" s="89"/>
      <c r="R6664" s="89"/>
      <c r="S6664" s="89"/>
      <c r="T6664" s="89"/>
      <c r="U6664" s="89"/>
      <c r="V6664" s="89"/>
      <c r="W6664" s="89"/>
      <c r="X6664" s="89"/>
      <c r="Y6664" s="89"/>
      <c r="Z6664" s="89"/>
      <c r="AA6664" s="89"/>
      <c r="AB6664" s="89"/>
      <c r="AC6664" s="89"/>
      <c r="AD6664" s="89"/>
      <c r="AE6664" s="89"/>
    </row>
    <row r="6665" spans="5:31" ht="12.75">
      <c r="E6665" s="87"/>
      <c r="F6665" s="87"/>
      <c r="G6665" s="540"/>
      <c r="H6665" s="87"/>
      <c r="I6665" s="89"/>
      <c r="Q6665" s="89"/>
      <c r="R6665" s="89"/>
      <c r="S6665" s="89"/>
      <c r="T6665" s="89"/>
      <c r="U6665" s="89"/>
      <c r="V6665" s="89"/>
      <c r="W6665" s="89"/>
      <c r="X6665" s="89"/>
      <c r="Y6665" s="89"/>
      <c r="Z6665" s="89"/>
      <c r="AA6665" s="89"/>
      <c r="AB6665" s="89"/>
      <c r="AC6665" s="89"/>
      <c r="AD6665" s="89"/>
      <c r="AE6665" s="89"/>
    </row>
    <row r="6666" spans="5:31" ht="12.75">
      <c r="E6666" s="87"/>
      <c r="F6666" s="87"/>
      <c r="G6666" s="540"/>
      <c r="H6666" s="87"/>
      <c r="I6666" s="89"/>
      <c r="Q6666" s="89"/>
      <c r="R6666" s="89"/>
      <c r="S6666" s="89"/>
      <c r="T6666" s="89"/>
      <c r="U6666" s="89"/>
      <c r="V6666" s="89"/>
      <c r="W6666" s="89"/>
      <c r="X6666" s="89"/>
      <c r="Y6666" s="89"/>
      <c r="Z6666" s="89"/>
      <c r="AA6666" s="89"/>
      <c r="AB6666" s="89"/>
      <c r="AC6666" s="89"/>
      <c r="AD6666" s="89"/>
      <c r="AE6666" s="89"/>
    </row>
    <row r="6667" spans="5:31" ht="12.75">
      <c r="E6667" s="87"/>
      <c r="F6667" s="87"/>
      <c r="G6667" s="540"/>
      <c r="H6667" s="87"/>
      <c r="I6667" s="89"/>
      <c r="Q6667" s="89"/>
      <c r="R6667" s="89"/>
      <c r="S6667" s="89"/>
      <c r="T6667" s="89"/>
      <c r="U6667" s="89"/>
      <c r="V6667" s="89"/>
      <c r="W6667" s="89"/>
      <c r="X6667" s="89"/>
      <c r="Y6667" s="89"/>
      <c r="Z6667" s="89"/>
      <c r="AA6667" s="89"/>
      <c r="AB6667" s="89"/>
      <c r="AC6667" s="89"/>
      <c r="AD6667" s="89"/>
      <c r="AE6667" s="89"/>
    </row>
    <row r="6668" spans="5:31" ht="12.75">
      <c r="E6668" s="87"/>
      <c r="F6668" s="87"/>
      <c r="G6668" s="540"/>
      <c r="H6668" s="87"/>
      <c r="I6668" s="89"/>
      <c r="Q6668" s="89"/>
      <c r="R6668" s="89"/>
      <c r="S6668" s="89"/>
      <c r="T6668" s="89"/>
      <c r="U6668" s="89"/>
      <c r="V6668" s="89"/>
      <c r="W6668" s="89"/>
      <c r="X6668" s="89"/>
      <c r="Y6668" s="89"/>
      <c r="Z6668" s="89"/>
      <c r="AA6668" s="89"/>
      <c r="AB6668" s="89"/>
      <c r="AC6668" s="89"/>
      <c r="AD6668" s="89"/>
      <c r="AE6668" s="89"/>
    </row>
    <row r="6669" spans="5:31" ht="12.75">
      <c r="E6669" s="87"/>
      <c r="F6669" s="87"/>
      <c r="G6669" s="540"/>
      <c r="H6669" s="87"/>
      <c r="I6669" s="89"/>
      <c r="Q6669" s="89"/>
      <c r="R6669" s="89"/>
      <c r="S6669" s="89"/>
      <c r="T6669" s="89"/>
      <c r="U6669" s="89"/>
      <c r="V6669" s="89"/>
      <c r="W6669" s="89"/>
      <c r="X6669" s="89"/>
      <c r="Y6669" s="89"/>
      <c r="Z6669" s="89"/>
      <c r="AA6669" s="89"/>
      <c r="AB6669" s="89"/>
      <c r="AC6669" s="89"/>
      <c r="AD6669" s="89"/>
      <c r="AE6669" s="89"/>
    </row>
    <row r="6670" spans="5:31" ht="12.75">
      <c r="E6670" s="87"/>
      <c r="F6670" s="87"/>
      <c r="G6670" s="540"/>
      <c r="H6670" s="87"/>
      <c r="I6670" s="89"/>
      <c r="Q6670" s="89"/>
      <c r="R6670" s="89"/>
      <c r="S6670" s="89"/>
      <c r="T6670" s="89"/>
      <c r="U6670" s="89"/>
      <c r="V6670" s="89"/>
      <c r="W6670" s="89"/>
      <c r="X6670" s="89"/>
      <c r="Y6670" s="89"/>
      <c r="Z6670" s="89"/>
      <c r="AA6670" s="89"/>
      <c r="AB6670" s="89"/>
      <c r="AC6670" s="89"/>
      <c r="AD6670" s="89"/>
      <c r="AE6670" s="89"/>
    </row>
    <row r="6671" spans="5:31" ht="12.75">
      <c r="E6671" s="87"/>
      <c r="F6671" s="87"/>
      <c r="G6671" s="540"/>
      <c r="H6671" s="87"/>
      <c r="I6671" s="89"/>
      <c r="Q6671" s="89"/>
      <c r="R6671" s="89"/>
      <c r="S6671" s="89"/>
      <c r="T6671" s="89"/>
      <c r="U6671" s="89"/>
      <c r="V6671" s="89"/>
      <c r="W6671" s="89"/>
      <c r="X6671" s="89"/>
      <c r="Y6671" s="89"/>
      <c r="Z6671" s="89"/>
      <c r="AA6671" s="89"/>
      <c r="AB6671" s="89"/>
      <c r="AC6671" s="89"/>
      <c r="AD6671" s="89"/>
      <c r="AE6671" s="89"/>
    </row>
    <row r="6672" spans="5:31" ht="12.75">
      <c r="E6672" s="87"/>
      <c r="F6672" s="87"/>
      <c r="G6672" s="540"/>
      <c r="H6672" s="87"/>
      <c r="I6672" s="89"/>
      <c r="Q6672" s="89"/>
      <c r="R6672" s="89"/>
      <c r="S6672" s="89"/>
      <c r="T6672" s="89"/>
      <c r="U6672" s="89"/>
      <c r="V6672" s="89"/>
      <c r="W6672" s="89"/>
      <c r="X6672" s="89"/>
      <c r="Y6672" s="89"/>
      <c r="Z6672" s="89"/>
      <c r="AA6672" s="89"/>
      <c r="AB6672" s="89"/>
      <c r="AC6672" s="89"/>
      <c r="AD6672" s="89"/>
      <c r="AE6672" s="89"/>
    </row>
    <row r="6673" spans="5:31" ht="12.75">
      <c r="E6673" s="87"/>
      <c r="F6673" s="87"/>
      <c r="G6673" s="540"/>
      <c r="H6673" s="87"/>
      <c r="I6673" s="89"/>
      <c r="Q6673" s="89"/>
      <c r="R6673" s="89"/>
      <c r="S6673" s="89"/>
      <c r="T6673" s="89"/>
      <c r="U6673" s="89"/>
      <c r="V6673" s="89"/>
      <c r="W6673" s="89"/>
      <c r="X6673" s="89"/>
      <c r="Y6673" s="89"/>
      <c r="Z6673" s="89"/>
      <c r="AA6673" s="89"/>
      <c r="AB6673" s="89"/>
      <c r="AC6673" s="89"/>
      <c r="AD6673" s="89"/>
      <c r="AE6673" s="89"/>
    </row>
    <row r="6674" spans="5:31" ht="12.75">
      <c r="E6674" s="87"/>
      <c r="F6674" s="87"/>
      <c r="G6674" s="540"/>
      <c r="H6674" s="87"/>
      <c r="I6674" s="89"/>
      <c r="Q6674" s="89"/>
      <c r="R6674" s="89"/>
      <c r="S6674" s="89"/>
      <c r="T6674" s="89"/>
      <c r="U6674" s="89"/>
      <c r="V6674" s="89"/>
      <c r="W6674" s="89"/>
      <c r="X6674" s="89"/>
      <c r="Y6674" s="89"/>
      <c r="Z6674" s="89"/>
      <c r="AA6674" s="89"/>
      <c r="AB6674" s="89"/>
      <c r="AC6674" s="89"/>
      <c r="AD6674" s="89"/>
      <c r="AE6674" s="89"/>
    </row>
    <row r="6675" spans="5:31" ht="12.75">
      <c r="E6675" s="87"/>
      <c r="F6675" s="87"/>
      <c r="G6675" s="540"/>
      <c r="H6675" s="87"/>
      <c r="I6675" s="89"/>
      <c r="Q6675" s="89"/>
      <c r="R6675" s="89"/>
      <c r="S6675" s="89"/>
      <c r="T6675" s="89"/>
      <c r="U6675" s="89"/>
      <c r="V6675" s="89"/>
      <c r="W6675" s="89"/>
      <c r="X6675" s="89"/>
      <c r="Y6675" s="89"/>
      <c r="Z6675" s="89"/>
      <c r="AA6675" s="89"/>
      <c r="AB6675" s="89"/>
      <c r="AC6675" s="89"/>
      <c r="AD6675" s="89"/>
      <c r="AE6675" s="89"/>
    </row>
    <row r="6676" spans="5:31" ht="12.75">
      <c r="E6676" s="87"/>
      <c r="F6676" s="87"/>
      <c r="G6676" s="540"/>
      <c r="H6676" s="87"/>
      <c r="I6676" s="89"/>
      <c r="Q6676" s="89"/>
      <c r="R6676" s="89"/>
      <c r="S6676" s="89"/>
      <c r="T6676" s="89"/>
      <c r="U6676" s="89"/>
      <c r="V6676" s="89"/>
      <c r="W6676" s="89"/>
      <c r="X6676" s="89"/>
      <c r="Y6676" s="89"/>
      <c r="Z6676" s="89"/>
      <c r="AA6676" s="89"/>
      <c r="AB6676" s="89"/>
      <c r="AC6676" s="89"/>
      <c r="AD6676" s="89"/>
      <c r="AE6676" s="89"/>
    </row>
    <row r="6677" spans="5:31" ht="12.75">
      <c r="E6677" s="87"/>
      <c r="F6677" s="87"/>
      <c r="G6677" s="540"/>
      <c r="H6677" s="87"/>
      <c r="I6677" s="89"/>
      <c r="Q6677" s="89"/>
      <c r="R6677" s="89"/>
      <c r="S6677" s="89"/>
      <c r="T6677" s="89"/>
      <c r="U6677" s="89"/>
      <c r="V6677" s="89"/>
      <c r="W6677" s="89"/>
      <c r="X6677" s="89"/>
      <c r="Y6677" s="89"/>
      <c r="Z6677" s="89"/>
      <c r="AA6677" s="89"/>
      <c r="AB6677" s="89"/>
      <c r="AC6677" s="89"/>
      <c r="AD6677" s="89"/>
      <c r="AE6677" s="89"/>
    </row>
    <row r="6678" spans="5:31" ht="12.75">
      <c r="E6678" s="87"/>
      <c r="F6678" s="87"/>
      <c r="G6678" s="540"/>
      <c r="H6678" s="87"/>
      <c r="I6678" s="89"/>
      <c r="Q6678" s="89"/>
      <c r="R6678" s="89"/>
      <c r="S6678" s="89"/>
      <c r="T6678" s="89"/>
      <c r="U6678" s="89"/>
      <c r="V6678" s="89"/>
      <c r="W6678" s="89"/>
      <c r="X6678" s="89"/>
      <c r="Y6678" s="89"/>
      <c r="Z6678" s="89"/>
      <c r="AA6678" s="89"/>
      <c r="AB6678" s="89"/>
      <c r="AC6678" s="89"/>
      <c r="AD6678" s="89"/>
      <c r="AE6678" s="89"/>
    </row>
    <row r="6679" spans="5:31" ht="12.75">
      <c r="E6679" s="87"/>
      <c r="F6679" s="87"/>
      <c r="G6679" s="540"/>
      <c r="H6679" s="87"/>
      <c r="I6679" s="89"/>
      <c r="Q6679" s="89"/>
      <c r="R6679" s="89"/>
      <c r="S6679" s="89"/>
      <c r="T6679" s="89"/>
      <c r="U6679" s="89"/>
      <c r="V6679" s="89"/>
      <c r="W6679" s="89"/>
      <c r="X6679" s="89"/>
      <c r="Y6679" s="89"/>
      <c r="Z6679" s="89"/>
      <c r="AA6679" s="89"/>
      <c r="AB6679" s="89"/>
      <c r="AC6679" s="89"/>
      <c r="AD6679" s="89"/>
      <c r="AE6679" s="89"/>
    </row>
    <row r="6680" spans="5:31" ht="12.75">
      <c r="E6680" s="87"/>
      <c r="F6680" s="87"/>
      <c r="G6680" s="540"/>
      <c r="H6680" s="87"/>
      <c r="I6680" s="89"/>
      <c r="Q6680" s="89"/>
      <c r="R6680" s="89"/>
      <c r="S6680" s="89"/>
      <c r="T6680" s="89"/>
      <c r="U6680" s="89"/>
      <c r="V6680" s="89"/>
      <c r="W6680" s="89"/>
      <c r="X6680" s="89"/>
      <c r="Y6680" s="89"/>
      <c r="Z6680" s="89"/>
      <c r="AA6680" s="89"/>
      <c r="AB6680" s="89"/>
      <c r="AC6680" s="89"/>
      <c r="AD6680" s="89"/>
      <c r="AE6680" s="89"/>
    </row>
    <row r="6681" spans="5:31" ht="12.75">
      <c r="E6681" s="87"/>
      <c r="F6681" s="87"/>
      <c r="G6681" s="540"/>
      <c r="H6681" s="87"/>
      <c r="I6681" s="89"/>
      <c r="Q6681" s="89"/>
      <c r="R6681" s="89"/>
      <c r="S6681" s="89"/>
      <c r="T6681" s="89"/>
      <c r="U6681" s="89"/>
      <c r="V6681" s="89"/>
      <c r="W6681" s="89"/>
      <c r="X6681" s="89"/>
      <c r="Y6681" s="89"/>
      <c r="Z6681" s="89"/>
      <c r="AA6681" s="89"/>
      <c r="AB6681" s="89"/>
      <c r="AC6681" s="89"/>
      <c r="AD6681" s="89"/>
      <c r="AE6681" s="89"/>
    </row>
    <row r="6682" spans="5:31" ht="12.75">
      <c r="E6682" s="87"/>
      <c r="F6682" s="87"/>
      <c r="G6682" s="540"/>
      <c r="H6682" s="87"/>
      <c r="I6682" s="89"/>
      <c r="Q6682" s="89"/>
      <c r="R6682" s="89"/>
      <c r="S6682" s="89"/>
      <c r="T6682" s="89"/>
      <c r="U6682" s="89"/>
      <c r="V6682" s="89"/>
      <c r="W6682" s="89"/>
      <c r="X6682" s="89"/>
      <c r="Y6682" s="89"/>
      <c r="Z6682" s="89"/>
      <c r="AA6682" s="89"/>
      <c r="AB6682" s="89"/>
      <c r="AC6682" s="89"/>
      <c r="AD6682" s="89"/>
      <c r="AE6682" s="89"/>
    </row>
    <row r="6683" spans="5:31" ht="12.75">
      <c r="E6683" s="87"/>
      <c r="F6683" s="87"/>
      <c r="G6683" s="540"/>
      <c r="H6683" s="87"/>
      <c r="I6683" s="89"/>
      <c r="Q6683" s="89"/>
      <c r="R6683" s="89"/>
      <c r="S6683" s="89"/>
      <c r="T6683" s="89"/>
      <c r="U6683" s="89"/>
      <c r="V6683" s="89"/>
      <c r="W6683" s="89"/>
      <c r="X6683" s="89"/>
      <c r="Y6683" s="89"/>
      <c r="Z6683" s="89"/>
      <c r="AA6683" s="89"/>
      <c r="AB6683" s="89"/>
      <c r="AC6683" s="89"/>
      <c r="AD6683" s="89"/>
      <c r="AE6683" s="89"/>
    </row>
    <row r="6684" spans="5:31" ht="12.75">
      <c r="E6684" s="87"/>
      <c r="F6684" s="87"/>
      <c r="G6684" s="540"/>
      <c r="H6684" s="87"/>
      <c r="I6684" s="89"/>
      <c r="Q6684" s="89"/>
      <c r="R6684" s="89"/>
      <c r="S6684" s="89"/>
      <c r="T6684" s="89"/>
      <c r="U6684" s="89"/>
      <c r="V6684" s="89"/>
      <c r="W6684" s="89"/>
      <c r="X6684" s="89"/>
      <c r="Y6684" s="89"/>
      <c r="Z6684" s="89"/>
      <c r="AA6684" s="89"/>
      <c r="AB6684" s="89"/>
      <c r="AC6684" s="89"/>
      <c r="AD6684" s="89"/>
      <c r="AE6684" s="89"/>
    </row>
    <row r="6685" spans="5:31" ht="12.75">
      <c r="E6685" s="87"/>
      <c r="F6685" s="87"/>
      <c r="G6685" s="540"/>
      <c r="H6685" s="87"/>
      <c r="I6685" s="89"/>
      <c r="Q6685" s="89"/>
      <c r="R6685" s="89"/>
      <c r="S6685" s="89"/>
      <c r="T6685" s="89"/>
      <c r="U6685" s="89"/>
      <c r="V6685" s="89"/>
      <c r="W6685" s="89"/>
      <c r="X6685" s="89"/>
      <c r="Y6685" s="89"/>
      <c r="Z6685" s="89"/>
      <c r="AA6685" s="89"/>
      <c r="AB6685" s="89"/>
      <c r="AC6685" s="89"/>
      <c r="AD6685" s="89"/>
      <c r="AE6685" s="89"/>
    </row>
    <row r="6686" spans="5:31" ht="12.75">
      <c r="E6686" s="87"/>
      <c r="F6686" s="87"/>
      <c r="G6686" s="540"/>
      <c r="H6686" s="87"/>
      <c r="I6686" s="89"/>
      <c r="Q6686" s="89"/>
      <c r="R6686" s="89"/>
      <c r="S6686" s="89"/>
      <c r="T6686" s="89"/>
      <c r="U6686" s="89"/>
      <c r="V6686" s="89"/>
      <c r="W6686" s="89"/>
      <c r="X6686" s="89"/>
      <c r="Y6686" s="89"/>
      <c r="Z6686" s="89"/>
      <c r="AA6686" s="89"/>
      <c r="AB6686" s="89"/>
      <c r="AC6686" s="89"/>
      <c r="AD6686" s="89"/>
      <c r="AE6686" s="89"/>
    </row>
    <row r="6687" spans="5:31" ht="12.75">
      <c r="E6687" s="87"/>
      <c r="F6687" s="87"/>
      <c r="G6687" s="540"/>
      <c r="H6687" s="87"/>
      <c r="I6687" s="89"/>
      <c r="Q6687" s="89"/>
      <c r="R6687" s="89"/>
      <c r="S6687" s="89"/>
      <c r="T6687" s="89"/>
      <c r="U6687" s="89"/>
      <c r="V6687" s="89"/>
      <c r="W6687" s="89"/>
      <c r="X6687" s="89"/>
      <c r="Y6687" s="89"/>
      <c r="Z6687" s="89"/>
      <c r="AA6687" s="89"/>
      <c r="AB6687" s="89"/>
      <c r="AC6687" s="89"/>
      <c r="AD6687" s="89"/>
      <c r="AE6687" s="89"/>
    </row>
    <row r="6688" spans="5:31" ht="12.75">
      <c r="E6688" s="87"/>
      <c r="F6688" s="87"/>
      <c r="G6688" s="540"/>
      <c r="H6688" s="87"/>
      <c r="I6688" s="89"/>
      <c r="Q6688" s="89"/>
      <c r="R6688" s="89"/>
      <c r="S6688" s="89"/>
      <c r="T6688" s="89"/>
      <c r="U6688" s="89"/>
      <c r="V6688" s="89"/>
      <c r="W6688" s="89"/>
      <c r="X6688" s="89"/>
      <c r="Y6688" s="89"/>
      <c r="Z6688" s="89"/>
      <c r="AA6688" s="89"/>
      <c r="AB6688" s="89"/>
      <c r="AC6688" s="89"/>
      <c r="AD6688" s="89"/>
      <c r="AE6688" s="89"/>
    </row>
    <row r="6689" spans="5:31" ht="12.75">
      <c r="E6689" s="87"/>
      <c r="F6689" s="87"/>
      <c r="G6689" s="540"/>
      <c r="H6689" s="87"/>
      <c r="I6689" s="89"/>
      <c r="Q6689" s="89"/>
      <c r="R6689" s="89"/>
      <c r="S6689" s="89"/>
      <c r="T6689" s="89"/>
      <c r="U6689" s="89"/>
      <c r="V6689" s="89"/>
      <c r="W6689" s="89"/>
      <c r="X6689" s="89"/>
      <c r="Y6689" s="89"/>
      <c r="Z6689" s="89"/>
      <c r="AA6689" s="89"/>
      <c r="AB6689" s="89"/>
      <c r="AC6689" s="89"/>
      <c r="AD6689" s="89"/>
      <c r="AE6689" s="89"/>
    </row>
    <row r="6690" spans="5:31" ht="12.75">
      <c r="E6690" s="87"/>
      <c r="F6690" s="87"/>
      <c r="G6690" s="540"/>
      <c r="H6690" s="87"/>
      <c r="I6690" s="89"/>
      <c r="Q6690" s="89"/>
      <c r="R6690" s="89"/>
      <c r="S6690" s="89"/>
      <c r="T6690" s="89"/>
      <c r="U6690" s="89"/>
      <c r="V6690" s="89"/>
      <c r="W6690" s="89"/>
      <c r="X6690" s="89"/>
      <c r="Y6690" s="89"/>
      <c r="Z6690" s="89"/>
      <c r="AA6690" s="89"/>
      <c r="AB6690" s="89"/>
      <c r="AC6690" s="89"/>
      <c r="AD6690" s="89"/>
      <c r="AE6690" s="89"/>
    </row>
    <row r="6691" spans="5:31" ht="12.75">
      <c r="E6691" s="87"/>
      <c r="F6691" s="87"/>
      <c r="G6691" s="540"/>
      <c r="H6691" s="87"/>
      <c r="I6691" s="89"/>
      <c r="Q6691" s="89"/>
      <c r="R6691" s="89"/>
      <c r="S6691" s="89"/>
      <c r="T6691" s="89"/>
      <c r="U6691" s="89"/>
      <c r="V6691" s="89"/>
      <c r="W6691" s="89"/>
      <c r="X6691" s="89"/>
      <c r="Y6691" s="89"/>
      <c r="Z6691" s="89"/>
      <c r="AA6691" s="89"/>
      <c r="AB6691" s="89"/>
      <c r="AC6691" s="89"/>
      <c r="AD6691" s="89"/>
      <c r="AE6691" s="89"/>
    </row>
    <row r="6692" spans="5:31" ht="12.75">
      <c r="E6692" s="87"/>
      <c r="F6692" s="87"/>
      <c r="G6692" s="540"/>
      <c r="H6692" s="87"/>
      <c r="I6692" s="89"/>
      <c r="Q6692" s="89"/>
      <c r="R6692" s="89"/>
      <c r="S6692" s="89"/>
      <c r="T6692" s="89"/>
      <c r="U6692" s="89"/>
      <c r="V6692" s="89"/>
      <c r="W6692" s="89"/>
      <c r="X6692" s="89"/>
      <c r="Y6692" s="89"/>
      <c r="Z6692" s="89"/>
      <c r="AA6692" s="89"/>
      <c r="AB6692" s="89"/>
      <c r="AC6692" s="89"/>
      <c r="AD6692" s="89"/>
      <c r="AE6692" s="89"/>
    </row>
    <row r="6693" spans="5:31" ht="12.75">
      <c r="E6693" s="87"/>
      <c r="F6693" s="87"/>
      <c r="G6693" s="540"/>
      <c r="H6693" s="87"/>
      <c r="I6693" s="89"/>
      <c r="Q6693" s="89"/>
      <c r="R6693" s="89"/>
      <c r="S6693" s="89"/>
      <c r="T6693" s="89"/>
      <c r="U6693" s="89"/>
      <c r="V6693" s="89"/>
      <c r="W6693" s="89"/>
      <c r="X6693" s="89"/>
      <c r="Y6693" s="89"/>
      <c r="Z6693" s="89"/>
      <c r="AA6693" s="89"/>
      <c r="AB6693" s="89"/>
      <c r="AC6693" s="89"/>
      <c r="AD6693" s="89"/>
      <c r="AE6693" s="89"/>
    </row>
    <row r="6694" spans="5:31" ht="12.75">
      <c r="E6694" s="87"/>
      <c r="F6694" s="87"/>
      <c r="G6694" s="540"/>
      <c r="H6694" s="87"/>
      <c r="I6694" s="89"/>
      <c r="Q6694" s="89"/>
      <c r="R6694" s="89"/>
      <c r="S6694" s="89"/>
      <c r="T6694" s="89"/>
      <c r="U6694" s="89"/>
      <c r="V6694" s="89"/>
      <c r="W6694" s="89"/>
      <c r="X6694" s="89"/>
      <c r="Y6694" s="89"/>
      <c r="Z6694" s="89"/>
      <c r="AA6694" s="89"/>
      <c r="AB6694" s="89"/>
      <c r="AC6694" s="89"/>
      <c r="AD6694" s="89"/>
      <c r="AE6694" s="89"/>
    </row>
    <row r="6695" spans="5:31" ht="12.75">
      <c r="E6695" s="87"/>
      <c r="F6695" s="87"/>
      <c r="G6695" s="540"/>
      <c r="H6695" s="87"/>
      <c r="I6695" s="89"/>
      <c r="Q6695" s="89"/>
      <c r="R6695" s="89"/>
      <c r="S6695" s="89"/>
      <c r="T6695" s="89"/>
      <c r="U6695" s="89"/>
      <c r="V6695" s="89"/>
      <c r="W6695" s="89"/>
      <c r="X6695" s="89"/>
      <c r="Y6695" s="89"/>
      <c r="Z6695" s="89"/>
      <c r="AA6695" s="89"/>
      <c r="AB6695" s="89"/>
      <c r="AC6695" s="89"/>
      <c r="AD6695" s="89"/>
      <c r="AE6695" s="89"/>
    </row>
    <row r="6696" spans="5:31" ht="12.75">
      <c r="E6696" s="87"/>
      <c r="F6696" s="87"/>
      <c r="G6696" s="540"/>
      <c r="H6696" s="87"/>
      <c r="I6696" s="89"/>
      <c r="Q6696" s="89"/>
      <c r="R6696" s="89"/>
      <c r="S6696" s="89"/>
      <c r="T6696" s="89"/>
      <c r="U6696" s="89"/>
      <c r="V6696" s="89"/>
      <c r="W6696" s="89"/>
      <c r="X6696" s="89"/>
      <c r="Y6696" s="89"/>
      <c r="Z6696" s="89"/>
      <c r="AA6696" s="89"/>
      <c r="AB6696" s="89"/>
      <c r="AC6696" s="89"/>
      <c r="AD6696" s="89"/>
      <c r="AE6696" s="89"/>
    </row>
    <row r="6697" spans="5:31" ht="12.75">
      <c r="E6697" s="87"/>
      <c r="F6697" s="87"/>
      <c r="G6697" s="540"/>
      <c r="H6697" s="87"/>
      <c r="I6697" s="89"/>
      <c r="Q6697" s="89"/>
      <c r="R6697" s="89"/>
      <c r="S6697" s="89"/>
      <c r="T6697" s="89"/>
      <c r="U6697" s="89"/>
      <c r="V6697" s="89"/>
      <c r="W6697" s="89"/>
      <c r="X6697" s="89"/>
      <c r="Y6697" s="89"/>
      <c r="Z6697" s="89"/>
      <c r="AA6697" s="89"/>
      <c r="AB6697" s="89"/>
      <c r="AC6697" s="89"/>
      <c r="AD6697" s="89"/>
      <c r="AE6697" s="89"/>
    </row>
    <row r="6698" spans="5:31" ht="12.75">
      <c r="E6698" s="87"/>
      <c r="F6698" s="87"/>
      <c r="G6698" s="540"/>
      <c r="H6698" s="87"/>
      <c r="I6698" s="89"/>
      <c r="Q6698" s="89"/>
      <c r="R6698" s="89"/>
      <c r="S6698" s="89"/>
      <c r="T6698" s="89"/>
      <c r="U6698" s="89"/>
      <c r="V6698" s="89"/>
      <c r="W6698" s="89"/>
      <c r="X6698" s="89"/>
      <c r="Y6698" s="89"/>
      <c r="Z6698" s="89"/>
      <c r="AA6698" s="89"/>
      <c r="AB6698" s="89"/>
      <c r="AC6698" s="89"/>
      <c r="AD6698" s="89"/>
      <c r="AE6698" s="89"/>
    </row>
    <row r="6699" spans="5:31" ht="12.75">
      <c r="E6699" s="87"/>
      <c r="F6699" s="87"/>
      <c r="G6699" s="540"/>
      <c r="H6699" s="87"/>
      <c r="I6699" s="89"/>
      <c r="Q6699" s="89"/>
      <c r="R6699" s="89"/>
      <c r="S6699" s="89"/>
      <c r="T6699" s="89"/>
      <c r="U6699" s="89"/>
      <c r="V6699" s="89"/>
      <c r="W6699" s="89"/>
      <c r="X6699" s="89"/>
      <c r="Y6699" s="89"/>
      <c r="Z6699" s="89"/>
      <c r="AA6699" s="89"/>
      <c r="AB6699" s="89"/>
      <c r="AC6699" s="89"/>
      <c r="AD6699" s="89"/>
      <c r="AE6699" s="89"/>
    </row>
    <row r="6700" spans="5:31" ht="12.75">
      <c r="E6700" s="87"/>
      <c r="F6700" s="87"/>
      <c r="G6700" s="540"/>
      <c r="H6700" s="87"/>
      <c r="I6700" s="89"/>
      <c r="Q6700" s="89"/>
      <c r="R6700" s="89"/>
      <c r="S6700" s="89"/>
      <c r="T6700" s="89"/>
      <c r="U6700" s="89"/>
      <c r="V6700" s="89"/>
      <c r="W6700" s="89"/>
      <c r="X6700" s="89"/>
      <c r="Y6700" s="89"/>
      <c r="Z6700" s="89"/>
      <c r="AA6700" s="89"/>
      <c r="AB6700" s="89"/>
      <c r="AC6700" s="89"/>
      <c r="AD6700" s="89"/>
      <c r="AE6700" s="89"/>
    </row>
    <row r="6701" spans="5:31" ht="12.75">
      <c r="E6701" s="87"/>
      <c r="F6701" s="87"/>
      <c r="G6701" s="540"/>
      <c r="H6701" s="87"/>
      <c r="I6701" s="89"/>
      <c r="Q6701" s="89"/>
      <c r="R6701" s="89"/>
      <c r="S6701" s="89"/>
      <c r="T6701" s="89"/>
      <c r="U6701" s="89"/>
      <c r="V6701" s="89"/>
      <c r="W6701" s="89"/>
      <c r="X6701" s="89"/>
      <c r="Y6701" s="89"/>
      <c r="Z6701" s="89"/>
      <c r="AA6701" s="89"/>
      <c r="AB6701" s="89"/>
      <c r="AC6701" s="89"/>
      <c r="AD6701" s="89"/>
      <c r="AE6701" s="89"/>
    </row>
    <row r="6702" spans="5:31" ht="12.75">
      <c r="E6702" s="87"/>
      <c r="F6702" s="87"/>
      <c r="G6702" s="540"/>
      <c r="H6702" s="87"/>
      <c r="I6702" s="89"/>
      <c r="Q6702" s="89"/>
      <c r="R6702" s="89"/>
      <c r="S6702" s="89"/>
      <c r="T6702" s="89"/>
      <c r="U6702" s="89"/>
      <c r="V6702" s="89"/>
      <c r="W6702" s="89"/>
      <c r="X6702" s="89"/>
      <c r="Y6702" s="89"/>
      <c r="Z6702" s="89"/>
      <c r="AA6702" s="89"/>
      <c r="AB6702" s="89"/>
      <c r="AC6702" s="89"/>
      <c r="AD6702" s="89"/>
      <c r="AE6702" s="89"/>
    </row>
    <row r="6703" spans="5:31" ht="12.75">
      <c r="E6703" s="87"/>
      <c r="F6703" s="87"/>
      <c r="G6703" s="540"/>
      <c r="H6703" s="87"/>
      <c r="I6703" s="89"/>
      <c r="Q6703" s="89"/>
      <c r="R6703" s="89"/>
      <c r="S6703" s="89"/>
      <c r="T6703" s="89"/>
      <c r="U6703" s="89"/>
      <c r="V6703" s="89"/>
      <c r="W6703" s="89"/>
      <c r="X6703" s="89"/>
      <c r="Y6703" s="89"/>
      <c r="Z6703" s="89"/>
      <c r="AA6703" s="89"/>
      <c r="AB6703" s="89"/>
      <c r="AC6703" s="89"/>
      <c r="AD6703" s="89"/>
      <c r="AE6703" s="89"/>
    </row>
    <row r="6704" spans="5:31" ht="12.75">
      <c r="E6704" s="87"/>
      <c r="F6704" s="87"/>
      <c r="G6704" s="540"/>
      <c r="H6704" s="87"/>
      <c r="I6704" s="89"/>
      <c r="Q6704" s="89"/>
      <c r="R6704" s="89"/>
      <c r="S6704" s="89"/>
      <c r="T6704" s="89"/>
      <c r="U6704" s="89"/>
      <c r="V6704" s="89"/>
      <c r="W6704" s="89"/>
      <c r="X6704" s="89"/>
      <c r="Y6704" s="89"/>
      <c r="Z6704" s="89"/>
      <c r="AA6704" s="89"/>
      <c r="AB6704" s="89"/>
      <c r="AC6704" s="89"/>
      <c r="AD6704" s="89"/>
      <c r="AE6704" s="89"/>
    </row>
    <row r="6705" spans="5:31" ht="12.75">
      <c r="E6705" s="87"/>
      <c r="F6705" s="87"/>
      <c r="G6705" s="540"/>
      <c r="H6705" s="87"/>
      <c r="I6705" s="89"/>
      <c r="Q6705" s="89"/>
      <c r="R6705" s="89"/>
      <c r="S6705" s="89"/>
      <c r="T6705" s="89"/>
      <c r="U6705" s="89"/>
      <c r="V6705" s="89"/>
      <c r="W6705" s="89"/>
      <c r="X6705" s="89"/>
      <c r="Y6705" s="89"/>
      <c r="Z6705" s="89"/>
      <c r="AA6705" s="89"/>
      <c r="AB6705" s="89"/>
      <c r="AC6705" s="89"/>
      <c r="AD6705" s="89"/>
      <c r="AE6705" s="89"/>
    </row>
    <row r="6706" spans="5:31" ht="12.75">
      <c r="E6706" s="87"/>
      <c r="F6706" s="87"/>
      <c r="G6706" s="540"/>
      <c r="H6706" s="87"/>
      <c r="I6706" s="89"/>
      <c r="Q6706" s="89"/>
      <c r="R6706" s="89"/>
      <c r="S6706" s="89"/>
      <c r="T6706" s="89"/>
      <c r="U6706" s="89"/>
      <c r="V6706" s="89"/>
      <c r="W6706" s="89"/>
      <c r="X6706" s="89"/>
      <c r="Y6706" s="89"/>
      <c r="Z6706" s="89"/>
      <c r="AA6706" s="89"/>
      <c r="AB6706" s="89"/>
      <c r="AC6706" s="89"/>
      <c r="AD6706" s="89"/>
      <c r="AE6706" s="89"/>
    </row>
    <row r="6707" spans="5:31" ht="12.75">
      <c r="E6707" s="87"/>
      <c r="F6707" s="87"/>
      <c r="G6707" s="540"/>
      <c r="H6707" s="87"/>
      <c r="I6707" s="89"/>
      <c r="Q6707" s="89"/>
      <c r="R6707" s="89"/>
      <c r="S6707" s="89"/>
      <c r="T6707" s="89"/>
      <c r="U6707" s="89"/>
      <c r="V6707" s="89"/>
      <c r="W6707" s="89"/>
      <c r="X6707" s="89"/>
      <c r="Y6707" s="89"/>
      <c r="Z6707" s="89"/>
      <c r="AA6707" s="89"/>
      <c r="AB6707" s="89"/>
      <c r="AC6707" s="89"/>
      <c r="AD6707" s="89"/>
      <c r="AE6707" s="89"/>
    </row>
    <row r="6708" spans="5:31" ht="12.75">
      <c r="E6708" s="87"/>
      <c r="F6708" s="87"/>
      <c r="G6708" s="540"/>
      <c r="H6708" s="87"/>
      <c r="I6708" s="89"/>
      <c r="Q6708" s="89"/>
      <c r="R6708" s="89"/>
      <c r="S6708" s="89"/>
      <c r="T6708" s="89"/>
      <c r="U6708" s="89"/>
      <c r="V6708" s="89"/>
      <c r="W6708" s="89"/>
      <c r="X6708" s="89"/>
      <c r="Y6708" s="89"/>
      <c r="Z6708" s="89"/>
      <c r="AA6708" s="89"/>
      <c r="AB6708" s="89"/>
      <c r="AC6708" s="89"/>
      <c r="AD6708" s="89"/>
      <c r="AE6708" s="89"/>
    </row>
    <row r="6709" spans="5:31" ht="12.75">
      <c r="E6709" s="87"/>
      <c r="F6709" s="87"/>
      <c r="G6709" s="540"/>
      <c r="H6709" s="87"/>
      <c r="I6709" s="89"/>
      <c r="Q6709" s="89"/>
      <c r="R6709" s="89"/>
      <c r="S6709" s="89"/>
      <c r="T6709" s="89"/>
      <c r="U6709" s="89"/>
      <c r="V6709" s="89"/>
      <c r="W6709" s="89"/>
      <c r="X6709" s="89"/>
      <c r="Y6709" s="89"/>
      <c r="Z6709" s="89"/>
      <c r="AA6709" s="89"/>
      <c r="AB6709" s="89"/>
      <c r="AC6709" s="89"/>
      <c r="AD6709" s="89"/>
      <c r="AE6709" s="89"/>
    </row>
    <row r="6710" spans="5:31" ht="12.75">
      <c r="E6710" s="87"/>
      <c r="F6710" s="87"/>
      <c r="G6710" s="540"/>
      <c r="H6710" s="87"/>
      <c r="I6710" s="89"/>
      <c r="Q6710" s="89"/>
      <c r="R6710" s="89"/>
      <c r="S6710" s="89"/>
      <c r="T6710" s="89"/>
      <c r="U6710" s="89"/>
      <c r="V6710" s="89"/>
      <c r="W6710" s="89"/>
      <c r="X6710" s="89"/>
      <c r="Y6710" s="89"/>
      <c r="Z6710" s="89"/>
      <c r="AA6710" s="89"/>
      <c r="AB6710" s="89"/>
      <c r="AC6710" s="89"/>
      <c r="AD6710" s="89"/>
      <c r="AE6710" s="89"/>
    </row>
    <row r="6711" spans="5:31" ht="12.75">
      <c r="E6711" s="87"/>
      <c r="F6711" s="87"/>
      <c r="G6711" s="540"/>
      <c r="H6711" s="87"/>
      <c r="I6711" s="89"/>
      <c r="Q6711" s="89"/>
      <c r="R6711" s="89"/>
      <c r="S6711" s="89"/>
      <c r="T6711" s="89"/>
      <c r="U6711" s="89"/>
      <c r="V6711" s="89"/>
      <c r="W6711" s="89"/>
      <c r="X6711" s="89"/>
      <c r="Y6711" s="89"/>
      <c r="Z6711" s="89"/>
      <c r="AA6711" s="89"/>
      <c r="AB6711" s="89"/>
      <c r="AC6711" s="89"/>
      <c r="AD6711" s="89"/>
      <c r="AE6711" s="89"/>
    </row>
    <row r="6712" spans="5:31" ht="12.75">
      <c r="E6712" s="87"/>
      <c r="F6712" s="87"/>
      <c r="G6712" s="540"/>
      <c r="H6712" s="87"/>
      <c r="I6712" s="89"/>
      <c r="Q6712" s="89"/>
      <c r="R6712" s="89"/>
      <c r="S6712" s="89"/>
      <c r="T6712" s="89"/>
      <c r="U6712" s="89"/>
      <c r="V6712" s="89"/>
      <c r="W6712" s="89"/>
      <c r="X6712" s="89"/>
      <c r="Y6712" s="89"/>
      <c r="Z6712" s="89"/>
      <c r="AA6712" s="89"/>
      <c r="AB6712" s="89"/>
      <c r="AC6712" s="89"/>
      <c r="AD6712" s="89"/>
      <c r="AE6712" s="89"/>
    </row>
    <row r="6713" spans="5:31" ht="12.75">
      <c r="E6713" s="87"/>
      <c r="F6713" s="87"/>
      <c r="G6713" s="540"/>
      <c r="H6713" s="87"/>
      <c r="I6713" s="89"/>
      <c r="Q6713" s="89"/>
      <c r="R6713" s="89"/>
      <c r="S6713" s="89"/>
      <c r="T6713" s="89"/>
      <c r="U6713" s="89"/>
      <c r="V6713" s="89"/>
      <c r="W6713" s="89"/>
      <c r="X6713" s="89"/>
      <c r="Y6713" s="89"/>
      <c r="Z6713" s="89"/>
      <c r="AA6713" s="89"/>
      <c r="AB6713" s="89"/>
      <c r="AC6713" s="89"/>
      <c r="AD6713" s="89"/>
      <c r="AE6713" s="89"/>
    </row>
    <row r="6714" spans="5:31" ht="12.75">
      <c r="E6714" s="87"/>
      <c r="F6714" s="87"/>
      <c r="G6714" s="540"/>
      <c r="H6714" s="87"/>
      <c r="I6714" s="89"/>
      <c r="Q6714" s="89"/>
      <c r="R6714" s="89"/>
      <c r="S6714" s="89"/>
      <c r="T6714" s="89"/>
      <c r="U6714" s="89"/>
      <c r="V6714" s="89"/>
      <c r="W6714" s="89"/>
      <c r="X6714" s="89"/>
      <c r="Y6714" s="89"/>
      <c r="Z6714" s="89"/>
      <c r="AA6714" s="89"/>
      <c r="AB6714" s="89"/>
      <c r="AC6714" s="89"/>
      <c r="AD6714" s="89"/>
      <c r="AE6714" s="89"/>
    </row>
    <row r="6715" spans="5:31" ht="12.75">
      <c r="E6715" s="87"/>
      <c r="F6715" s="87"/>
      <c r="G6715" s="540"/>
      <c r="H6715" s="87"/>
      <c r="I6715" s="89"/>
      <c r="Q6715" s="89"/>
      <c r="R6715" s="89"/>
      <c r="S6715" s="89"/>
      <c r="T6715" s="89"/>
      <c r="U6715" s="89"/>
      <c r="V6715" s="89"/>
      <c r="W6715" s="89"/>
      <c r="X6715" s="89"/>
      <c r="Y6715" s="89"/>
      <c r="Z6715" s="89"/>
      <c r="AA6715" s="89"/>
      <c r="AB6715" s="89"/>
      <c r="AC6715" s="89"/>
      <c r="AD6715" s="89"/>
      <c r="AE6715" s="89"/>
    </row>
    <row r="6716" spans="5:31" ht="12.75">
      <c r="E6716" s="87"/>
      <c r="F6716" s="87"/>
      <c r="G6716" s="540"/>
      <c r="H6716" s="87"/>
      <c r="I6716" s="89"/>
      <c r="Q6716" s="89"/>
      <c r="R6716" s="89"/>
      <c r="S6716" s="89"/>
      <c r="T6716" s="89"/>
      <c r="U6716" s="89"/>
      <c r="V6716" s="89"/>
      <c r="W6716" s="89"/>
      <c r="X6716" s="89"/>
      <c r="Y6716" s="89"/>
      <c r="Z6716" s="89"/>
      <c r="AA6716" s="89"/>
      <c r="AB6716" s="89"/>
      <c r="AC6716" s="89"/>
      <c r="AD6716" s="89"/>
      <c r="AE6716" s="89"/>
    </row>
    <row r="6717" spans="5:31" ht="12.75">
      <c r="E6717" s="87"/>
      <c r="F6717" s="87"/>
      <c r="G6717" s="540"/>
      <c r="H6717" s="87"/>
      <c r="I6717" s="89"/>
      <c r="Q6717" s="89"/>
      <c r="R6717" s="89"/>
      <c r="S6717" s="89"/>
      <c r="T6717" s="89"/>
      <c r="U6717" s="89"/>
      <c r="V6717" s="89"/>
      <c r="W6717" s="89"/>
      <c r="X6717" s="89"/>
      <c r="Y6717" s="89"/>
      <c r="Z6717" s="89"/>
      <c r="AA6717" s="89"/>
      <c r="AB6717" s="89"/>
      <c r="AC6717" s="89"/>
      <c r="AD6717" s="89"/>
      <c r="AE6717" s="89"/>
    </row>
    <row r="6718" spans="5:31" ht="12.75">
      <c r="E6718" s="87"/>
      <c r="F6718" s="87"/>
      <c r="G6718" s="540"/>
      <c r="H6718" s="87"/>
      <c r="I6718" s="89"/>
      <c r="Q6718" s="89"/>
      <c r="R6718" s="89"/>
      <c r="S6718" s="89"/>
      <c r="T6718" s="89"/>
      <c r="U6718" s="89"/>
      <c r="V6718" s="89"/>
      <c r="W6718" s="89"/>
      <c r="X6718" s="89"/>
      <c r="Y6718" s="89"/>
      <c r="Z6718" s="89"/>
      <c r="AA6718" s="89"/>
      <c r="AB6718" s="89"/>
      <c r="AC6718" s="89"/>
      <c r="AD6718" s="89"/>
      <c r="AE6718" s="89"/>
    </row>
    <row r="6719" spans="5:31" ht="12.75">
      <c r="E6719" s="87"/>
      <c r="F6719" s="87"/>
      <c r="G6719" s="540"/>
      <c r="H6719" s="87"/>
      <c r="I6719" s="89"/>
      <c r="Q6719" s="89"/>
      <c r="R6719" s="89"/>
      <c r="S6719" s="89"/>
      <c r="T6719" s="89"/>
      <c r="U6719" s="89"/>
      <c r="V6719" s="89"/>
      <c r="W6719" s="89"/>
      <c r="X6719" s="89"/>
      <c r="Y6719" s="89"/>
      <c r="Z6719" s="89"/>
      <c r="AA6719" s="89"/>
      <c r="AB6719" s="89"/>
      <c r="AC6719" s="89"/>
      <c r="AD6719" s="89"/>
      <c r="AE6719" s="89"/>
    </row>
    <row r="6720" spans="5:31" ht="12.75">
      <c r="E6720" s="87"/>
      <c r="F6720" s="87"/>
      <c r="G6720" s="540"/>
      <c r="H6720" s="87"/>
      <c r="I6720" s="89"/>
      <c r="Q6720" s="89"/>
      <c r="R6720" s="89"/>
      <c r="S6720" s="89"/>
      <c r="T6720" s="89"/>
      <c r="U6720" s="89"/>
      <c r="V6720" s="89"/>
      <c r="W6720" s="89"/>
      <c r="X6720" s="89"/>
      <c r="Y6720" s="89"/>
      <c r="Z6720" s="89"/>
      <c r="AA6720" s="89"/>
      <c r="AB6720" s="89"/>
      <c r="AC6720" s="89"/>
      <c r="AD6720" s="89"/>
      <c r="AE6720" s="89"/>
    </row>
    <row r="6721" spans="5:31" ht="12.75">
      <c r="E6721" s="87"/>
      <c r="F6721" s="87"/>
      <c r="G6721" s="540"/>
      <c r="H6721" s="87"/>
      <c r="I6721" s="89"/>
      <c r="Q6721" s="89"/>
      <c r="R6721" s="89"/>
      <c r="S6721" s="89"/>
      <c r="T6721" s="89"/>
      <c r="U6721" s="89"/>
      <c r="V6721" s="89"/>
      <c r="W6721" s="89"/>
      <c r="X6721" s="89"/>
      <c r="Y6721" s="89"/>
      <c r="Z6721" s="89"/>
      <c r="AA6721" s="89"/>
      <c r="AB6721" s="89"/>
      <c r="AC6721" s="89"/>
      <c r="AD6721" s="89"/>
      <c r="AE6721" s="89"/>
    </row>
    <row r="6722" spans="5:31" ht="12.75">
      <c r="E6722" s="87"/>
      <c r="F6722" s="87"/>
      <c r="G6722" s="540"/>
      <c r="H6722" s="87"/>
      <c r="I6722" s="89"/>
      <c r="Q6722" s="89"/>
      <c r="R6722" s="89"/>
      <c r="S6722" s="89"/>
      <c r="T6722" s="89"/>
      <c r="U6722" s="89"/>
      <c r="V6722" s="89"/>
      <c r="W6722" s="89"/>
      <c r="X6722" s="89"/>
      <c r="Y6722" s="89"/>
      <c r="Z6722" s="89"/>
      <c r="AA6722" s="89"/>
      <c r="AB6722" s="89"/>
      <c r="AC6722" s="89"/>
      <c r="AD6722" s="89"/>
      <c r="AE6722" s="89"/>
    </row>
    <row r="6723" spans="5:31" ht="12.75">
      <c r="E6723" s="87"/>
      <c r="F6723" s="87"/>
      <c r="G6723" s="540"/>
      <c r="H6723" s="87"/>
      <c r="I6723" s="89"/>
      <c r="Q6723" s="89"/>
      <c r="R6723" s="89"/>
      <c r="S6723" s="89"/>
      <c r="T6723" s="89"/>
      <c r="U6723" s="89"/>
      <c r="V6723" s="89"/>
      <c r="W6723" s="89"/>
      <c r="X6723" s="89"/>
      <c r="Y6723" s="89"/>
      <c r="Z6723" s="89"/>
      <c r="AA6723" s="89"/>
      <c r="AB6723" s="89"/>
      <c r="AC6723" s="89"/>
      <c r="AD6723" s="89"/>
      <c r="AE6723" s="89"/>
    </row>
    <row r="6724" spans="5:31" ht="12.75">
      <c r="E6724" s="87"/>
      <c r="F6724" s="87"/>
      <c r="G6724" s="540"/>
      <c r="H6724" s="87"/>
      <c r="I6724" s="89"/>
      <c r="Q6724" s="89"/>
      <c r="R6724" s="89"/>
      <c r="S6724" s="89"/>
      <c r="T6724" s="89"/>
      <c r="U6724" s="89"/>
      <c r="V6724" s="89"/>
      <c r="W6724" s="89"/>
      <c r="X6724" s="89"/>
      <c r="Y6724" s="89"/>
      <c r="Z6724" s="89"/>
      <c r="AA6724" s="89"/>
      <c r="AB6724" s="89"/>
      <c r="AC6724" s="89"/>
      <c r="AD6724" s="89"/>
      <c r="AE6724" s="89"/>
    </row>
    <row r="6725" spans="5:31" ht="12.75">
      <c r="E6725" s="87"/>
      <c r="F6725" s="87"/>
      <c r="G6725" s="540"/>
      <c r="H6725" s="87"/>
      <c r="I6725" s="89"/>
      <c r="Q6725" s="89"/>
      <c r="R6725" s="89"/>
      <c r="S6725" s="89"/>
      <c r="T6725" s="89"/>
      <c r="U6725" s="89"/>
      <c r="V6725" s="89"/>
      <c r="W6725" s="89"/>
      <c r="X6725" s="89"/>
      <c r="Y6725" s="89"/>
      <c r="Z6725" s="89"/>
      <c r="AA6725" s="89"/>
      <c r="AB6725" s="89"/>
      <c r="AC6725" s="89"/>
      <c r="AD6725" s="89"/>
      <c r="AE6725" s="89"/>
    </row>
    <row r="6726" spans="5:31" ht="12.75">
      <c r="E6726" s="87"/>
      <c r="F6726" s="87"/>
      <c r="G6726" s="540"/>
      <c r="H6726" s="87"/>
      <c r="I6726" s="89"/>
      <c r="Q6726" s="89"/>
      <c r="R6726" s="89"/>
      <c r="S6726" s="89"/>
      <c r="T6726" s="89"/>
      <c r="U6726" s="89"/>
      <c r="V6726" s="89"/>
      <c r="W6726" s="89"/>
      <c r="X6726" s="89"/>
      <c r="Y6726" s="89"/>
      <c r="Z6726" s="89"/>
      <c r="AA6726" s="89"/>
      <c r="AB6726" s="89"/>
      <c r="AC6726" s="89"/>
      <c r="AD6726" s="89"/>
      <c r="AE6726" s="89"/>
    </row>
    <row r="6727" spans="5:31" ht="12.75">
      <c r="E6727" s="87"/>
      <c r="F6727" s="87"/>
      <c r="G6727" s="540"/>
      <c r="H6727" s="87"/>
      <c r="I6727" s="89"/>
      <c r="Q6727" s="89"/>
      <c r="R6727" s="89"/>
      <c r="S6727" s="89"/>
      <c r="T6727" s="89"/>
      <c r="U6727" s="89"/>
      <c r="V6727" s="89"/>
      <c r="W6727" s="89"/>
      <c r="X6727" s="89"/>
      <c r="Y6727" s="89"/>
      <c r="Z6727" s="89"/>
      <c r="AA6727" s="89"/>
      <c r="AB6727" s="89"/>
      <c r="AC6727" s="89"/>
      <c r="AD6727" s="89"/>
      <c r="AE6727" s="89"/>
    </row>
    <row r="6728" spans="5:31" ht="12.75">
      <c r="E6728" s="87"/>
      <c r="F6728" s="87"/>
      <c r="G6728" s="540"/>
      <c r="H6728" s="87"/>
      <c r="I6728" s="89"/>
      <c r="Q6728" s="89"/>
      <c r="R6728" s="89"/>
      <c r="S6728" s="89"/>
      <c r="T6728" s="89"/>
      <c r="U6728" s="89"/>
      <c r="V6728" s="89"/>
      <c r="W6728" s="89"/>
      <c r="X6728" s="89"/>
      <c r="Y6728" s="89"/>
      <c r="Z6728" s="89"/>
      <c r="AA6728" s="89"/>
      <c r="AB6728" s="89"/>
      <c r="AC6728" s="89"/>
      <c r="AD6728" s="89"/>
      <c r="AE6728" s="89"/>
    </row>
    <row r="6729" spans="5:31" ht="12.75">
      <c r="E6729" s="87"/>
      <c r="F6729" s="87"/>
      <c r="G6729" s="540"/>
      <c r="H6729" s="87"/>
      <c r="I6729" s="89"/>
      <c r="Q6729" s="89"/>
      <c r="R6729" s="89"/>
      <c r="S6729" s="89"/>
      <c r="T6729" s="89"/>
      <c r="U6729" s="89"/>
      <c r="V6729" s="89"/>
      <c r="W6729" s="89"/>
      <c r="X6729" s="89"/>
      <c r="Y6729" s="89"/>
      <c r="Z6729" s="89"/>
      <c r="AA6729" s="89"/>
      <c r="AB6729" s="89"/>
      <c r="AC6729" s="89"/>
      <c r="AD6729" s="89"/>
      <c r="AE6729" s="89"/>
    </row>
    <row r="6730" spans="5:31" ht="12.75">
      <c r="E6730" s="87"/>
      <c r="F6730" s="87"/>
      <c r="G6730" s="540"/>
      <c r="H6730" s="87"/>
      <c r="I6730" s="89"/>
      <c r="Q6730" s="89"/>
      <c r="R6730" s="89"/>
      <c r="S6730" s="89"/>
      <c r="T6730" s="89"/>
      <c r="U6730" s="89"/>
      <c r="V6730" s="89"/>
      <c r="W6730" s="89"/>
      <c r="X6730" s="89"/>
      <c r="Y6730" s="89"/>
      <c r="Z6730" s="89"/>
      <c r="AA6730" s="89"/>
      <c r="AB6730" s="89"/>
      <c r="AC6730" s="89"/>
      <c r="AD6730" s="89"/>
      <c r="AE6730" s="89"/>
    </row>
    <row r="6731" spans="5:31" ht="12.75">
      <c r="E6731" s="87"/>
      <c r="F6731" s="87"/>
      <c r="G6731" s="540"/>
      <c r="H6731" s="87"/>
      <c r="I6731" s="89"/>
      <c r="Q6731" s="89"/>
      <c r="R6731" s="89"/>
      <c r="S6731" s="89"/>
      <c r="T6731" s="89"/>
      <c r="U6731" s="89"/>
      <c r="V6731" s="89"/>
      <c r="W6731" s="89"/>
      <c r="X6731" s="89"/>
      <c r="Y6731" s="89"/>
      <c r="Z6731" s="89"/>
      <c r="AA6731" s="89"/>
      <c r="AB6731" s="89"/>
      <c r="AC6731" s="89"/>
      <c r="AD6731" s="89"/>
      <c r="AE6731" s="89"/>
    </row>
    <row r="6732" spans="5:31" ht="12.75">
      <c r="E6732" s="87"/>
      <c r="F6732" s="87"/>
      <c r="G6732" s="540"/>
      <c r="H6732" s="87"/>
      <c r="I6732" s="89"/>
      <c r="Q6732" s="89"/>
      <c r="R6732" s="89"/>
      <c r="S6732" s="89"/>
      <c r="T6732" s="89"/>
      <c r="U6732" s="89"/>
      <c r="V6732" s="89"/>
      <c r="W6732" s="89"/>
      <c r="X6732" s="89"/>
      <c r="Y6732" s="89"/>
      <c r="Z6732" s="89"/>
      <c r="AA6732" s="89"/>
      <c r="AB6732" s="89"/>
      <c r="AC6732" s="89"/>
      <c r="AD6732" s="89"/>
      <c r="AE6732" s="89"/>
    </row>
    <row r="6733" spans="5:31" ht="12.75">
      <c r="E6733" s="87"/>
      <c r="F6733" s="87"/>
      <c r="G6733" s="540"/>
      <c r="H6733" s="87"/>
      <c r="I6733" s="89"/>
      <c r="Q6733" s="89"/>
      <c r="R6733" s="89"/>
      <c r="S6733" s="89"/>
      <c r="T6733" s="89"/>
      <c r="U6733" s="89"/>
      <c r="V6733" s="89"/>
      <c r="W6733" s="89"/>
      <c r="X6733" s="89"/>
      <c r="Y6733" s="89"/>
      <c r="Z6733" s="89"/>
      <c r="AA6733" s="89"/>
      <c r="AB6733" s="89"/>
      <c r="AC6733" s="89"/>
      <c r="AD6733" s="89"/>
      <c r="AE6733" s="89"/>
    </row>
    <row r="6734" spans="5:31" ht="12.75">
      <c r="E6734" s="87"/>
      <c r="F6734" s="87"/>
      <c r="G6734" s="540"/>
      <c r="H6734" s="87"/>
      <c r="I6734" s="89"/>
      <c r="Q6734" s="89"/>
      <c r="R6734" s="89"/>
      <c r="S6734" s="89"/>
      <c r="T6734" s="89"/>
      <c r="U6734" s="89"/>
      <c r="V6734" s="89"/>
      <c r="W6734" s="89"/>
      <c r="X6734" s="89"/>
      <c r="Y6734" s="89"/>
      <c r="Z6734" s="89"/>
      <c r="AA6734" s="89"/>
      <c r="AB6734" s="89"/>
      <c r="AC6734" s="89"/>
      <c r="AD6734" s="89"/>
      <c r="AE6734" s="89"/>
    </row>
    <row r="6735" spans="5:31" ht="12.75">
      <c r="E6735" s="87"/>
      <c r="F6735" s="87"/>
      <c r="G6735" s="540"/>
      <c r="H6735" s="87"/>
      <c r="I6735" s="89"/>
      <c r="Q6735" s="89"/>
      <c r="R6735" s="89"/>
      <c r="S6735" s="89"/>
      <c r="T6735" s="89"/>
      <c r="U6735" s="89"/>
      <c r="V6735" s="89"/>
      <c r="W6735" s="89"/>
      <c r="X6735" s="89"/>
      <c r="Y6735" s="89"/>
      <c r="Z6735" s="89"/>
      <c r="AA6735" s="89"/>
      <c r="AB6735" s="89"/>
      <c r="AC6735" s="89"/>
      <c r="AD6735" s="89"/>
      <c r="AE6735" s="89"/>
    </row>
    <row r="6736" spans="5:31" ht="12.75">
      <c r="E6736" s="87"/>
      <c r="F6736" s="87"/>
      <c r="G6736" s="540"/>
      <c r="H6736" s="87"/>
      <c r="I6736" s="89"/>
      <c r="Q6736" s="89"/>
      <c r="R6736" s="89"/>
      <c r="S6736" s="89"/>
      <c r="T6736" s="89"/>
      <c r="U6736" s="89"/>
      <c r="V6736" s="89"/>
      <c r="W6736" s="89"/>
      <c r="X6736" s="89"/>
      <c r="Y6736" s="89"/>
      <c r="Z6736" s="89"/>
      <c r="AA6736" s="89"/>
      <c r="AB6736" s="89"/>
      <c r="AC6736" s="89"/>
      <c r="AD6736" s="89"/>
      <c r="AE6736" s="89"/>
    </row>
    <row r="6737" spans="5:31" ht="12.75">
      <c r="E6737" s="87"/>
      <c r="F6737" s="87"/>
      <c r="G6737" s="540"/>
      <c r="H6737" s="87"/>
      <c r="I6737" s="89"/>
      <c r="Q6737" s="89"/>
      <c r="R6737" s="89"/>
      <c r="S6737" s="89"/>
      <c r="T6737" s="89"/>
      <c r="U6737" s="89"/>
      <c r="V6737" s="89"/>
      <c r="W6737" s="89"/>
      <c r="X6737" s="89"/>
      <c r="Y6737" s="89"/>
      <c r="Z6737" s="89"/>
      <c r="AA6737" s="89"/>
      <c r="AB6737" s="89"/>
      <c r="AC6737" s="89"/>
      <c r="AD6737" s="89"/>
      <c r="AE6737" s="89"/>
    </row>
    <row r="6738" spans="5:31" ht="12.75">
      <c r="E6738" s="87"/>
      <c r="F6738" s="87"/>
      <c r="G6738" s="540"/>
      <c r="H6738" s="87"/>
      <c r="I6738" s="89"/>
      <c r="Q6738" s="89"/>
      <c r="R6738" s="89"/>
      <c r="S6738" s="89"/>
      <c r="T6738" s="89"/>
      <c r="U6738" s="89"/>
      <c r="V6738" s="89"/>
      <c r="W6738" s="89"/>
      <c r="X6738" s="89"/>
      <c r="Y6738" s="89"/>
      <c r="Z6738" s="89"/>
      <c r="AA6738" s="89"/>
      <c r="AB6738" s="89"/>
      <c r="AC6738" s="89"/>
      <c r="AD6738" s="89"/>
      <c r="AE6738" s="89"/>
    </row>
    <row r="6739" spans="5:31" ht="12.75">
      <c r="E6739" s="87"/>
      <c r="F6739" s="87"/>
      <c r="G6739" s="540"/>
      <c r="H6739" s="87"/>
      <c r="I6739" s="89"/>
      <c r="Q6739" s="89"/>
      <c r="R6739" s="89"/>
      <c r="S6739" s="89"/>
      <c r="T6739" s="89"/>
      <c r="U6739" s="89"/>
      <c r="V6739" s="89"/>
      <c r="W6739" s="89"/>
      <c r="X6739" s="89"/>
      <c r="Y6739" s="89"/>
      <c r="Z6739" s="89"/>
      <c r="AA6739" s="89"/>
      <c r="AB6739" s="89"/>
      <c r="AC6739" s="89"/>
      <c r="AD6739" s="89"/>
      <c r="AE6739" s="89"/>
    </row>
    <row r="6740" spans="5:31" ht="12.75">
      <c r="E6740" s="87"/>
      <c r="F6740" s="87"/>
      <c r="G6740" s="540"/>
      <c r="H6740" s="87"/>
      <c r="I6740" s="89"/>
      <c r="Q6740" s="89"/>
      <c r="R6740" s="89"/>
      <c r="S6740" s="89"/>
      <c r="T6740" s="89"/>
      <c r="U6740" s="89"/>
      <c r="V6740" s="89"/>
      <c r="W6740" s="89"/>
      <c r="X6740" s="89"/>
      <c r="Y6740" s="89"/>
      <c r="Z6740" s="89"/>
      <c r="AA6740" s="89"/>
      <c r="AB6740" s="89"/>
      <c r="AC6740" s="89"/>
      <c r="AD6740" s="89"/>
      <c r="AE6740" s="89"/>
    </row>
    <row r="6741" spans="5:31" ht="12.75">
      <c r="E6741" s="87"/>
      <c r="F6741" s="87"/>
      <c r="G6741" s="540"/>
      <c r="H6741" s="87"/>
      <c r="I6741" s="89"/>
      <c r="Q6741" s="89"/>
      <c r="R6741" s="89"/>
      <c r="S6741" s="89"/>
      <c r="T6741" s="89"/>
      <c r="U6741" s="89"/>
      <c r="V6741" s="89"/>
      <c r="W6741" s="89"/>
      <c r="X6741" s="89"/>
      <c r="Y6741" s="89"/>
      <c r="Z6741" s="89"/>
      <c r="AA6741" s="89"/>
      <c r="AB6741" s="89"/>
      <c r="AC6741" s="89"/>
      <c r="AD6741" s="89"/>
      <c r="AE6741" s="89"/>
    </row>
    <row r="6742" spans="5:31" ht="12.75">
      <c r="E6742" s="87"/>
      <c r="F6742" s="87"/>
      <c r="G6742" s="540"/>
      <c r="H6742" s="87"/>
      <c r="I6742" s="89"/>
      <c r="Q6742" s="89"/>
      <c r="R6742" s="89"/>
      <c r="S6742" s="89"/>
      <c r="T6742" s="89"/>
      <c r="U6742" s="89"/>
      <c r="V6742" s="89"/>
      <c r="W6742" s="89"/>
      <c r="X6742" s="89"/>
      <c r="Y6742" s="89"/>
      <c r="Z6742" s="89"/>
      <c r="AA6742" s="89"/>
      <c r="AB6742" s="89"/>
      <c r="AC6742" s="89"/>
      <c r="AD6742" s="89"/>
      <c r="AE6742" s="89"/>
    </row>
    <row r="6743" spans="5:31" ht="12.75">
      <c r="E6743" s="87"/>
      <c r="F6743" s="87"/>
      <c r="G6743" s="540"/>
      <c r="H6743" s="87"/>
      <c r="I6743" s="89"/>
      <c r="Q6743" s="89"/>
      <c r="R6743" s="89"/>
      <c r="S6743" s="89"/>
      <c r="T6743" s="89"/>
      <c r="U6743" s="89"/>
      <c r="V6743" s="89"/>
      <c r="W6743" s="89"/>
      <c r="X6743" s="89"/>
      <c r="Y6743" s="89"/>
      <c r="Z6743" s="89"/>
      <c r="AA6743" s="89"/>
      <c r="AB6743" s="89"/>
      <c r="AC6743" s="89"/>
      <c r="AD6743" s="89"/>
      <c r="AE6743" s="89"/>
    </row>
    <row r="6744" spans="5:31" ht="12.75">
      <c r="E6744" s="87"/>
      <c r="F6744" s="87"/>
      <c r="G6744" s="540"/>
      <c r="H6744" s="87"/>
      <c r="I6744" s="89"/>
      <c r="Q6744" s="89"/>
      <c r="R6744" s="89"/>
      <c r="S6744" s="89"/>
      <c r="T6744" s="89"/>
      <c r="U6744" s="89"/>
      <c r="V6744" s="89"/>
      <c r="W6744" s="89"/>
      <c r="X6744" s="89"/>
      <c r="Y6744" s="89"/>
      <c r="Z6744" s="89"/>
      <c r="AA6744" s="89"/>
      <c r="AB6744" s="89"/>
      <c r="AC6744" s="89"/>
      <c r="AD6744" s="89"/>
      <c r="AE6744" s="89"/>
    </row>
    <row r="6745" spans="5:31" ht="12.75">
      <c r="E6745" s="87"/>
      <c r="F6745" s="87"/>
      <c r="G6745" s="540"/>
      <c r="H6745" s="87"/>
      <c r="I6745" s="89"/>
      <c r="Q6745" s="89"/>
      <c r="R6745" s="89"/>
      <c r="S6745" s="89"/>
      <c r="T6745" s="89"/>
      <c r="U6745" s="89"/>
      <c r="V6745" s="89"/>
      <c r="W6745" s="89"/>
      <c r="X6745" s="89"/>
      <c r="Y6745" s="89"/>
      <c r="Z6745" s="89"/>
      <c r="AA6745" s="89"/>
      <c r="AB6745" s="89"/>
      <c r="AC6745" s="89"/>
      <c r="AD6745" s="89"/>
      <c r="AE6745" s="89"/>
    </row>
    <row r="6746" spans="5:31" ht="12.75">
      <c r="E6746" s="87"/>
      <c r="F6746" s="87"/>
      <c r="G6746" s="540"/>
      <c r="H6746" s="87"/>
      <c r="I6746" s="89"/>
      <c r="Q6746" s="89"/>
      <c r="R6746" s="89"/>
      <c r="S6746" s="89"/>
      <c r="T6746" s="89"/>
      <c r="U6746" s="89"/>
      <c r="V6746" s="89"/>
      <c r="W6746" s="89"/>
      <c r="X6746" s="89"/>
      <c r="Y6746" s="89"/>
      <c r="Z6746" s="89"/>
      <c r="AA6746" s="89"/>
      <c r="AB6746" s="89"/>
      <c r="AC6746" s="89"/>
      <c r="AD6746" s="89"/>
      <c r="AE6746" s="89"/>
    </row>
    <row r="6747" spans="5:31" ht="12.75">
      <c r="E6747" s="87"/>
      <c r="F6747" s="87"/>
      <c r="G6747" s="540"/>
      <c r="H6747" s="87"/>
      <c r="I6747" s="89"/>
      <c r="Q6747" s="89"/>
      <c r="R6747" s="89"/>
      <c r="S6747" s="89"/>
      <c r="T6747" s="89"/>
      <c r="U6747" s="89"/>
      <c r="V6747" s="89"/>
      <c r="W6747" s="89"/>
      <c r="X6747" s="89"/>
      <c r="Y6747" s="89"/>
      <c r="Z6747" s="89"/>
      <c r="AA6747" s="89"/>
      <c r="AB6747" s="89"/>
      <c r="AC6747" s="89"/>
      <c r="AD6747" s="89"/>
      <c r="AE6747" s="89"/>
    </row>
    <row r="6748" spans="5:31" ht="12.75">
      <c r="E6748" s="87"/>
      <c r="F6748" s="87"/>
      <c r="G6748" s="540"/>
      <c r="H6748" s="87"/>
      <c r="I6748" s="89"/>
      <c r="Q6748" s="89"/>
      <c r="R6748" s="89"/>
      <c r="S6748" s="89"/>
      <c r="T6748" s="89"/>
      <c r="U6748" s="89"/>
      <c r="V6748" s="89"/>
      <c r="W6748" s="89"/>
      <c r="X6748" s="89"/>
      <c r="Y6748" s="89"/>
      <c r="Z6748" s="89"/>
      <c r="AA6748" s="89"/>
      <c r="AB6748" s="89"/>
      <c r="AC6748" s="89"/>
      <c r="AD6748" s="89"/>
      <c r="AE6748" s="89"/>
    </row>
    <row r="6749" spans="5:31" ht="12.75">
      <c r="E6749" s="87"/>
      <c r="F6749" s="87"/>
      <c r="G6749" s="540"/>
      <c r="H6749" s="87"/>
      <c r="I6749" s="89"/>
      <c r="Q6749" s="89"/>
      <c r="R6749" s="89"/>
      <c r="S6749" s="89"/>
      <c r="T6749" s="89"/>
      <c r="U6749" s="89"/>
      <c r="V6749" s="89"/>
      <c r="W6749" s="89"/>
      <c r="X6749" s="89"/>
      <c r="Y6749" s="89"/>
      <c r="Z6749" s="89"/>
      <c r="AA6749" s="89"/>
      <c r="AB6749" s="89"/>
      <c r="AC6749" s="89"/>
      <c r="AD6749" s="89"/>
      <c r="AE6749" s="89"/>
    </row>
    <row r="6750" spans="5:31" ht="12.75">
      <c r="E6750" s="87"/>
      <c r="F6750" s="87"/>
      <c r="G6750" s="540"/>
      <c r="H6750" s="87"/>
      <c r="I6750" s="89"/>
      <c r="Q6750" s="89"/>
      <c r="R6750" s="89"/>
      <c r="S6750" s="89"/>
      <c r="T6750" s="89"/>
      <c r="U6750" s="89"/>
      <c r="V6750" s="89"/>
      <c r="W6750" s="89"/>
      <c r="X6750" s="89"/>
      <c r="Y6750" s="89"/>
      <c r="Z6750" s="89"/>
      <c r="AA6750" s="89"/>
      <c r="AB6750" s="89"/>
      <c r="AC6750" s="89"/>
      <c r="AD6750" s="89"/>
      <c r="AE6750" s="89"/>
    </row>
    <row r="6751" spans="5:31" ht="12.75">
      <c r="E6751" s="87"/>
      <c r="F6751" s="87"/>
      <c r="G6751" s="540"/>
      <c r="H6751" s="87"/>
      <c r="I6751" s="89"/>
      <c r="Q6751" s="89"/>
      <c r="R6751" s="89"/>
      <c r="S6751" s="89"/>
      <c r="T6751" s="89"/>
      <c r="U6751" s="89"/>
      <c r="V6751" s="89"/>
      <c r="W6751" s="89"/>
      <c r="X6751" s="89"/>
      <c r="Y6751" s="89"/>
      <c r="Z6751" s="89"/>
      <c r="AA6751" s="89"/>
      <c r="AB6751" s="89"/>
      <c r="AC6751" s="89"/>
      <c r="AD6751" s="89"/>
      <c r="AE6751" s="89"/>
    </row>
    <row r="6752" spans="5:31" ht="12.75">
      <c r="E6752" s="87"/>
      <c r="F6752" s="87"/>
      <c r="G6752" s="540"/>
      <c r="H6752" s="87"/>
      <c r="I6752" s="89"/>
      <c r="Q6752" s="89"/>
      <c r="R6752" s="89"/>
      <c r="S6752" s="89"/>
      <c r="T6752" s="89"/>
      <c r="U6752" s="89"/>
      <c r="V6752" s="89"/>
      <c r="W6752" s="89"/>
      <c r="X6752" s="89"/>
      <c r="Y6752" s="89"/>
      <c r="Z6752" s="89"/>
      <c r="AA6752" s="89"/>
      <c r="AB6752" s="89"/>
      <c r="AC6752" s="89"/>
      <c r="AD6752" s="89"/>
      <c r="AE6752" s="89"/>
    </row>
    <row r="6753" spans="5:31" ht="12.75">
      <c r="E6753" s="87"/>
      <c r="F6753" s="87"/>
      <c r="G6753" s="540"/>
      <c r="H6753" s="87"/>
      <c r="I6753" s="89"/>
      <c r="Q6753" s="89"/>
      <c r="R6753" s="89"/>
      <c r="S6753" s="89"/>
      <c r="T6753" s="89"/>
      <c r="U6753" s="89"/>
      <c r="V6753" s="89"/>
      <c r="W6753" s="89"/>
      <c r="X6753" s="89"/>
      <c r="Y6753" s="89"/>
      <c r="Z6753" s="89"/>
      <c r="AA6753" s="89"/>
      <c r="AB6753" s="89"/>
      <c r="AC6753" s="89"/>
      <c r="AD6753" s="89"/>
      <c r="AE6753" s="89"/>
    </row>
    <row r="6754" spans="5:31" ht="12.75">
      <c r="E6754" s="87"/>
      <c r="F6754" s="87"/>
      <c r="G6754" s="540"/>
      <c r="H6754" s="87"/>
      <c r="I6754" s="89"/>
      <c r="Q6754" s="89"/>
      <c r="R6754" s="89"/>
      <c r="S6754" s="89"/>
      <c r="T6754" s="89"/>
      <c r="U6754" s="89"/>
      <c r="V6754" s="89"/>
      <c r="W6754" s="89"/>
      <c r="X6754" s="89"/>
      <c r="Y6754" s="89"/>
      <c r="Z6754" s="89"/>
      <c r="AA6754" s="89"/>
      <c r="AB6754" s="89"/>
      <c r="AC6754" s="89"/>
      <c r="AD6754" s="89"/>
      <c r="AE6754" s="89"/>
    </row>
    <row r="6755" spans="5:31" ht="12.75">
      <c r="E6755" s="87"/>
      <c r="F6755" s="87"/>
      <c r="G6755" s="540"/>
      <c r="H6755" s="87"/>
      <c r="I6755" s="89"/>
      <c r="Q6755" s="89"/>
      <c r="R6755" s="89"/>
      <c r="S6755" s="89"/>
      <c r="T6755" s="89"/>
      <c r="U6755" s="89"/>
      <c r="V6755" s="89"/>
      <c r="W6755" s="89"/>
      <c r="X6755" s="89"/>
      <c r="Y6755" s="89"/>
      <c r="Z6755" s="89"/>
      <c r="AA6755" s="89"/>
      <c r="AB6755" s="89"/>
      <c r="AC6755" s="89"/>
      <c r="AD6755" s="89"/>
      <c r="AE6755" s="89"/>
    </row>
    <row r="6756" spans="5:31" ht="12.75">
      <c r="E6756" s="87"/>
      <c r="F6756" s="87"/>
      <c r="G6756" s="540"/>
      <c r="H6756" s="87"/>
      <c r="I6756" s="89"/>
      <c r="Q6756" s="89"/>
      <c r="R6756" s="89"/>
      <c r="S6756" s="89"/>
      <c r="T6756" s="89"/>
      <c r="U6756" s="89"/>
      <c r="V6756" s="89"/>
      <c r="W6756" s="89"/>
      <c r="X6756" s="89"/>
      <c r="Y6756" s="89"/>
      <c r="Z6756" s="89"/>
      <c r="AA6756" s="89"/>
      <c r="AB6756" s="89"/>
      <c r="AC6756" s="89"/>
      <c r="AD6756" s="89"/>
      <c r="AE6756" s="89"/>
    </row>
    <row r="6757" spans="5:31" ht="12.75">
      <c r="E6757" s="87"/>
      <c r="F6757" s="87"/>
      <c r="G6757" s="540"/>
      <c r="H6757" s="87"/>
      <c r="I6757" s="89"/>
      <c r="Q6757" s="89"/>
      <c r="R6757" s="89"/>
      <c r="S6757" s="89"/>
      <c r="T6757" s="89"/>
      <c r="U6757" s="89"/>
      <c r="V6757" s="89"/>
      <c r="W6757" s="89"/>
      <c r="X6757" s="89"/>
      <c r="Y6757" s="89"/>
      <c r="Z6757" s="89"/>
      <c r="AA6757" s="89"/>
      <c r="AB6757" s="89"/>
      <c r="AC6757" s="89"/>
      <c r="AD6757" s="89"/>
      <c r="AE6757" s="89"/>
    </row>
    <row r="6758" spans="5:31" ht="12.75">
      <c r="E6758" s="87"/>
      <c r="F6758" s="87"/>
      <c r="G6758" s="540"/>
      <c r="H6758" s="87"/>
      <c r="I6758" s="89"/>
      <c r="Q6758" s="89"/>
      <c r="R6758" s="89"/>
      <c r="S6758" s="89"/>
      <c r="T6758" s="89"/>
      <c r="U6758" s="89"/>
      <c r="V6758" s="89"/>
      <c r="W6758" s="89"/>
      <c r="X6758" s="89"/>
      <c r="Y6758" s="89"/>
      <c r="Z6758" s="89"/>
      <c r="AA6758" s="89"/>
      <c r="AB6758" s="89"/>
      <c r="AC6758" s="89"/>
      <c r="AD6758" s="89"/>
      <c r="AE6758" s="89"/>
    </row>
    <row r="6759" spans="5:31" ht="12.75">
      <c r="E6759" s="87"/>
      <c r="F6759" s="87"/>
      <c r="G6759" s="540"/>
      <c r="H6759" s="87"/>
      <c r="I6759" s="89"/>
      <c r="Q6759" s="89"/>
      <c r="R6759" s="89"/>
      <c r="S6759" s="89"/>
      <c r="T6759" s="89"/>
      <c r="U6759" s="89"/>
      <c r="V6759" s="89"/>
      <c r="W6759" s="89"/>
      <c r="X6759" s="89"/>
      <c r="Y6759" s="89"/>
      <c r="Z6759" s="89"/>
      <c r="AA6759" s="89"/>
      <c r="AB6759" s="89"/>
      <c r="AC6759" s="89"/>
      <c r="AD6759" s="89"/>
      <c r="AE6759" s="89"/>
    </row>
    <row r="6760" spans="5:31" ht="12.75">
      <c r="E6760" s="87"/>
      <c r="F6760" s="87"/>
      <c r="G6760" s="540"/>
      <c r="H6760" s="87"/>
      <c r="I6760" s="89"/>
      <c r="Q6760" s="89"/>
      <c r="R6760" s="89"/>
      <c r="S6760" s="89"/>
      <c r="T6760" s="89"/>
      <c r="U6760" s="89"/>
      <c r="V6760" s="89"/>
      <c r="W6760" s="89"/>
      <c r="X6760" s="89"/>
      <c r="Y6760" s="89"/>
      <c r="Z6760" s="89"/>
      <c r="AA6760" s="89"/>
      <c r="AB6760" s="89"/>
      <c r="AC6760" s="89"/>
      <c r="AD6760" s="89"/>
      <c r="AE6760" s="89"/>
    </row>
    <row r="6761" spans="5:31" ht="12.75">
      <c r="E6761" s="87"/>
      <c r="F6761" s="87"/>
      <c r="G6761" s="540"/>
      <c r="H6761" s="87"/>
      <c r="I6761" s="89"/>
      <c r="Q6761" s="89"/>
      <c r="R6761" s="89"/>
      <c r="S6761" s="89"/>
      <c r="T6761" s="89"/>
      <c r="U6761" s="89"/>
      <c r="V6761" s="89"/>
      <c r="W6761" s="89"/>
      <c r="X6761" s="89"/>
      <c r="Y6761" s="89"/>
      <c r="Z6761" s="89"/>
      <c r="AA6761" s="89"/>
      <c r="AB6761" s="89"/>
      <c r="AC6761" s="89"/>
      <c r="AD6761" s="89"/>
      <c r="AE6761" s="89"/>
    </row>
    <row r="6762" spans="5:31" ht="12.75">
      <c r="E6762" s="87"/>
      <c r="F6762" s="87"/>
      <c r="G6762" s="540"/>
      <c r="H6762" s="87"/>
      <c r="I6762" s="89"/>
      <c r="Q6762" s="89"/>
      <c r="R6762" s="89"/>
      <c r="S6762" s="89"/>
      <c r="T6762" s="89"/>
      <c r="U6762" s="89"/>
      <c r="V6762" s="89"/>
      <c r="W6762" s="89"/>
      <c r="X6762" s="89"/>
      <c r="Y6762" s="89"/>
      <c r="Z6762" s="89"/>
      <c r="AA6762" s="89"/>
      <c r="AB6762" s="89"/>
      <c r="AC6762" s="89"/>
      <c r="AD6762" s="89"/>
      <c r="AE6762" s="89"/>
    </row>
    <row r="6763" spans="5:31" ht="12.75">
      <c r="E6763" s="87"/>
      <c r="F6763" s="87"/>
      <c r="G6763" s="540"/>
      <c r="H6763" s="87"/>
      <c r="I6763" s="89"/>
      <c r="Q6763" s="89"/>
      <c r="R6763" s="89"/>
      <c r="S6763" s="89"/>
      <c r="T6763" s="89"/>
      <c r="U6763" s="89"/>
      <c r="V6763" s="89"/>
      <c r="W6763" s="89"/>
      <c r="X6763" s="89"/>
      <c r="Y6763" s="89"/>
      <c r="Z6763" s="89"/>
      <c r="AA6763" s="89"/>
      <c r="AB6763" s="89"/>
      <c r="AC6763" s="89"/>
      <c r="AD6763" s="89"/>
      <c r="AE6763" s="89"/>
    </row>
    <row r="6764" spans="5:31" ht="12.75">
      <c r="E6764" s="87"/>
      <c r="F6764" s="87"/>
      <c r="G6764" s="540"/>
      <c r="H6764" s="87"/>
      <c r="I6764" s="89"/>
      <c r="Q6764" s="89"/>
      <c r="R6764" s="89"/>
      <c r="S6764" s="89"/>
      <c r="T6764" s="89"/>
      <c r="U6764" s="89"/>
      <c r="V6764" s="89"/>
      <c r="W6764" s="89"/>
      <c r="X6764" s="89"/>
      <c r="Y6764" s="89"/>
      <c r="Z6764" s="89"/>
      <c r="AA6764" s="89"/>
      <c r="AB6764" s="89"/>
      <c r="AC6764" s="89"/>
      <c r="AD6764" s="89"/>
      <c r="AE6764" s="89"/>
    </row>
    <row r="6765" spans="5:31" ht="12.75">
      <c r="E6765" s="87"/>
      <c r="F6765" s="87"/>
      <c r="G6765" s="540"/>
      <c r="H6765" s="87"/>
      <c r="I6765" s="89"/>
      <c r="Q6765" s="89"/>
      <c r="R6765" s="89"/>
      <c r="S6765" s="89"/>
      <c r="T6765" s="89"/>
      <c r="U6765" s="89"/>
      <c r="V6765" s="89"/>
      <c r="W6765" s="89"/>
      <c r="X6765" s="89"/>
      <c r="Y6765" s="89"/>
      <c r="Z6765" s="89"/>
      <c r="AA6765" s="89"/>
      <c r="AB6765" s="89"/>
      <c r="AC6765" s="89"/>
      <c r="AD6765" s="89"/>
      <c r="AE6765" s="89"/>
    </row>
    <row r="6766" spans="5:31" ht="12.75">
      <c r="E6766" s="87"/>
      <c r="F6766" s="87"/>
      <c r="G6766" s="540"/>
      <c r="H6766" s="87"/>
      <c r="I6766" s="89"/>
      <c r="Q6766" s="89"/>
      <c r="R6766" s="89"/>
      <c r="S6766" s="89"/>
      <c r="T6766" s="89"/>
      <c r="U6766" s="89"/>
      <c r="V6766" s="89"/>
      <c r="W6766" s="89"/>
      <c r="X6766" s="89"/>
      <c r="Y6766" s="89"/>
      <c r="Z6766" s="89"/>
      <c r="AA6766" s="89"/>
      <c r="AB6766" s="89"/>
      <c r="AC6766" s="89"/>
      <c r="AD6766" s="89"/>
      <c r="AE6766" s="89"/>
    </row>
    <row r="6767" spans="5:31" ht="12.75">
      <c r="E6767" s="87"/>
      <c r="F6767" s="87"/>
      <c r="G6767" s="540"/>
      <c r="H6767" s="87"/>
      <c r="I6767" s="89"/>
      <c r="Q6767" s="89"/>
      <c r="R6767" s="89"/>
      <c r="S6767" s="89"/>
      <c r="T6767" s="89"/>
      <c r="U6767" s="89"/>
      <c r="V6767" s="89"/>
      <c r="W6767" s="89"/>
      <c r="X6767" s="89"/>
      <c r="Y6767" s="89"/>
      <c r="Z6767" s="89"/>
      <c r="AA6767" s="89"/>
      <c r="AB6767" s="89"/>
      <c r="AC6767" s="89"/>
      <c r="AD6767" s="89"/>
      <c r="AE6767" s="89"/>
    </row>
    <row r="6768" spans="5:31" ht="12.75">
      <c r="E6768" s="87"/>
      <c r="F6768" s="87"/>
      <c r="G6768" s="540"/>
      <c r="H6768" s="87"/>
      <c r="I6768" s="89"/>
      <c r="Q6768" s="89"/>
      <c r="R6768" s="89"/>
      <c r="S6768" s="89"/>
      <c r="T6768" s="89"/>
      <c r="U6768" s="89"/>
      <c r="V6768" s="89"/>
      <c r="W6768" s="89"/>
      <c r="X6768" s="89"/>
      <c r="Y6768" s="89"/>
      <c r="Z6768" s="89"/>
      <c r="AA6768" s="89"/>
      <c r="AB6768" s="89"/>
      <c r="AC6768" s="89"/>
      <c r="AD6768" s="89"/>
      <c r="AE6768" s="89"/>
    </row>
    <row r="6769" spans="5:31" ht="12.75">
      <c r="E6769" s="87"/>
      <c r="F6769" s="87"/>
      <c r="G6769" s="540"/>
      <c r="H6769" s="87"/>
      <c r="I6769" s="89"/>
      <c r="Q6769" s="89"/>
      <c r="R6769" s="89"/>
      <c r="S6769" s="89"/>
      <c r="T6769" s="89"/>
      <c r="U6769" s="89"/>
      <c r="V6769" s="89"/>
      <c r="W6769" s="89"/>
      <c r="X6769" s="89"/>
      <c r="Y6769" s="89"/>
      <c r="Z6769" s="89"/>
      <c r="AA6769" s="89"/>
      <c r="AB6769" s="89"/>
      <c r="AC6769" s="89"/>
      <c r="AD6769" s="89"/>
      <c r="AE6769" s="89"/>
    </row>
    <row r="6770" spans="5:31" ht="12.75">
      <c r="E6770" s="87"/>
      <c r="F6770" s="87"/>
      <c r="G6770" s="540"/>
      <c r="H6770" s="87"/>
      <c r="I6770" s="89"/>
      <c r="Q6770" s="89"/>
      <c r="R6770" s="89"/>
      <c r="S6770" s="89"/>
      <c r="T6770" s="89"/>
      <c r="U6770" s="89"/>
      <c r="V6770" s="89"/>
      <c r="W6770" s="89"/>
      <c r="X6770" s="89"/>
      <c r="Y6770" s="89"/>
      <c r="Z6770" s="89"/>
      <c r="AA6770" s="89"/>
      <c r="AB6770" s="89"/>
      <c r="AC6770" s="89"/>
      <c r="AD6770" s="89"/>
      <c r="AE6770" s="89"/>
    </row>
    <row r="6771" spans="5:31" ht="12.75">
      <c r="E6771" s="87"/>
      <c r="F6771" s="87"/>
      <c r="G6771" s="540"/>
      <c r="H6771" s="87"/>
      <c r="I6771" s="89"/>
      <c r="Q6771" s="89"/>
      <c r="R6771" s="89"/>
      <c r="S6771" s="89"/>
      <c r="T6771" s="89"/>
      <c r="U6771" s="89"/>
      <c r="V6771" s="89"/>
      <c r="W6771" s="89"/>
      <c r="X6771" s="89"/>
      <c r="Y6771" s="89"/>
      <c r="Z6771" s="89"/>
      <c r="AA6771" s="89"/>
      <c r="AB6771" s="89"/>
      <c r="AC6771" s="89"/>
      <c r="AD6771" s="89"/>
      <c r="AE6771" s="89"/>
    </row>
    <row r="6772" spans="5:31" ht="12.75">
      <c r="E6772" s="87"/>
      <c r="F6772" s="87"/>
      <c r="G6772" s="540"/>
      <c r="H6772" s="87"/>
      <c r="I6772" s="89"/>
      <c r="Q6772" s="89"/>
      <c r="R6772" s="89"/>
      <c r="S6772" s="89"/>
      <c r="T6772" s="89"/>
      <c r="U6772" s="89"/>
      <c r="V6772" s="89"/>
      <c r="W6772" s="89"/>
      <c r="X6772" s="89"/>
      <c r="Y6772" s="89"/>
      <c r="Z6772" s="89"/>
      <c r="AA6772" s="89"/>
      <c r="AB6772" s="89"/>
      <c r="AC6772" s="89"/>
      <c r="AD6772" s="89"/>
      <c r="AE6772" s="89"/>
    </row>
    <row r="6773" spans="5:31" ht="12.75">
      <c r="E6773" s="87"/>
      <c r="F6773" s="87"/>
      <c r="G6773" s="540"/>
      <c r="H6773" s="87"/>
      <c r="I6773" s="89"/>
      <c r="Q6773" s="89"/>
      <c r="R6773" s="89"/>
      <c r="S6773" s="89"/>
      <c r="T6773" s="89"/>
      <c r="U6773" s="89"/>
      <c r="V6773" s="89"/>
      <c r="W6773" s="89"/>
      <c r="X6773" s="89"/>
      <c r="Y6773" s="89"/>
      <c r="Z6773" s="89"/>
      <c r="AA6773" s="89"/>
      <c r="AB6773" s="89"/>
      <c r="AC6773" s="89"/>
      <c r="AD6773" s="89"/>
      <c r="AE6773" s="89"/>
    </row>
    <row r="6774" spans="5:31" ht="12.75">
      <c r="E6774" s="87"/>
      <c r="F6774" s="87"/>
      <c r="G6774" s="540"/>
      <c r="H6774" s="87"/>
      <c r="I6774" s="89"/>
      <c r="Q6774" s="89"/>
      <c r="R6774" s="89"/>
      <c r="S6774" s="89"/>
      <c r="T6774" s="89"/>
      <c r="U6774" s="89"/>
      <c r="V6774" s="89"/>
      <c r="W6774" s="89"/>
      <c r="X6774" s="89"/>
      <c r="Y6774" s="89"/>
      <c r="Z6774" s="89"/>
      <c r="AA6774" s="89"/>
      <c r="AB6774" s="89"/>
      <c r="AC6774" s="89"/>
      <c r="AD6774" s="89"/>
      <c r="AE6774" s="89"/>
    </row>
    <row r="6775" spans="5:31" ht="12.75">
      <c r="E6775" s="87"/>
      <c r="F6775" s="87"/>
      <c r="G6775" s="540"/>
      <c r="H6775" s="87"/>
      <c r="I6775" s="89"/>
      <c r="Q6775" s="89"/>
      <c r="R6775" s="89"/>
      <c r="S6775" s="89"/>
      <c r="T6775" s="89"/>
      <c r="U6775" s="89"/>
      <c r="V6775" s="89"/>
      <c r="W6775" s="89"/>
      <c r="X6775" s="89"/>
      <c r="Y6775" s="89"/>
      <c r="Z6775" s="89"/>
      <c r="AA6775" s="89"/>
      <c r="AB6775" s="89"/>
      <c r="AC6775" s="89"/>
      <c r="AD6775" s="89"/>
      <c r="AE6775" s="89"/>
    </row>
    <row r="6776" spans="5:31" ht="12.75">
      <c r="E6776" s="87"/>
      <c r="F6776" s="87"/>
      <c r="G6776" s="540"/>
      <c r="H6776" s="87"/>
      <c r="I6776" s="89"/>
      <c r="Q6776" s="89"/>
      <c r="R6776" s="89"/>
      <c r="S6776" s="89"/>
      <c r="T6776" s="89"/>
      <c r="U6776" s="89"/>
      <c r="V6776" s="89"/>
      <c r="W6776" s="89"/>
      <c r="X6776" s="89"/>
      <c r="Y6776" s="89"/>
      <c r="Z6776" s="89"/>
      <c r="AA6776" s="89"/>
      <c r="AB6776" s="89"/>
      <c r="AC6776" s="89"/>
      <c r="AD6776" s="89"/>
      <c r="AE6776" s="89"/>
    </row>
    <row r="6777" spans="5:31" ht="12.75">
      <c r="E6777" s="87"/>
      <c r="F6777" s="87"/>
      <c r="G6777" s="540"/>
      <c r="H6777" s="87"/>
      <c r="I6777" s="89"/>
      <c r="Q6777" s="89"/>
      <c r="R6777" s="89"/>
      <c r="S6777" s="89"/>
      <c r="T6777" s="89"/>
      <c r="U6777" s="89"/>
      <c r="V6777" s="89"/>
      <c r="W6777" s="89"/>
      <c r="X6777" s="89"/>
      <c r="Y6777" s="89"/>
      <c r="Z6777" s="89"/>
      <c r="AA6777" s="89"/>
      <c r="AB6777" s="89"/>
      <c r="AC6777" s="89"/>
      <c r="AD6777" s="89"/>
      <c r="AE6777" s="89"/>
    </row>
    <row r="6778" spans="5:31" ht="12.75">
      <c r="E6778" s="87"/>
      <c r="F6778" s="87"/>
      <c r="G6778" s="540"/>
      <c r="H6778" s="87"/>
      <c r="I6778" s="89"/>
      <c r="Q6778" s="89"/>
      <c r="R6778" s="89"/>
      <c r="S6778" s="89"/>
      <c r="T6778" s="89"/>
      <c r="U6778" s="89"/>
      <c r="V6778" s="89"/>
      <c r="W6778" s="89"/>
      <c r="X6778" s="89"/>
      <c r="Y6778" s="89"/>
      <c r="Z6778" s="89"/>
      <c r="AA6778" s="89"/>
      <c r="AB6778" s="89"/>
      <c r="AC6778" s="89"/>
      <c r="AD6778" s="89"/>
      <c r="AE6778" s="89"/>
    </row>
    <row r="6779" spans="5:31" ht="12.75">
      <c r="E6779" s="87"/>
      <c r="F6779" s="87"/>
      <c r="G6779" s="540"/>
      <c r="H6779" s="87"/>
      <c r="I6779" s="89"/>
      <c r="Q6779" s="89"/>
      <c r="R6779" s="89"/>
      <c r="S6779" s="89"/>
      <c r="T6779" s="89"/>
      <c r="U6779" s="89"/>
      <c r="V6779" s="89"/>
      <c r="W6779" s="89"/>
      <c r="X6779" s="89"/>
      <c r="Y6779" s="89"/>
      <c r="Z6779" s="89"/>
      <c r="AA6779" s="89"/>
      <c r="AB6779" s="89"/>
      <c r="AC6779" s="89"/>
      <c r="AD6779" s="89"/>
      <c r="AE6779" s="89"/>
    </row>
    <row r="6780" spans="5:31" ht="12.75">
      <c r="E6780" s="87"/>
      <c r="F6780" s="87"/>
      <c r="G6780" s="540"/>
      <c r="H6780" s="87"/>
      <c r="I6780" s="89"/>
      <c r="Q6780" s="89"/>
      <c r="R6780" s="89"/>
      <c r="S6780" s="89"/>
      <c r="T6780" s="89"/>
      <c r="U6780" s="89"/>
      <c r="V6780" s="89"/>
      <c r="W6780" s="89"/>
      <c r="X6780" s="89"/>
      <c r="Y6780" s="89"/>
      <c r="Z6780" s="89"/>
      <c r="AA6780" s="89"/>
      <c r="AB6780" s="89"/>
      <c r="AC6780" s="89"/>
      <c r="AD6780" s="89"/>
      <c r="AE6780" s="89"/>
    </row>
    <row r="6781" spans="5:31" ht="12.75">
      <c r="E6781" s="87"/>
      <c r="F6781" s="87"/>
      <c r="G6781" s="540"/>
      <c r="H6781" s="87"/>
      <c r="I6781" s="89"/>
      <c r="Q6781" s="89"/>
      <c r="R6781" s="89"/>
      <c r="S6781" s="89"/>
      <c r="T6781" s="89"/>
      <c r="U6781" s="89"/>
      <c r="V6781" s="89"/>
      <c r="W6781" s="89"/>
      <c r="X6781" s="89"/>
      <c r="Y6781" s="89"/>
      <c r="Z6781" s="89"/>
      <c r="AA6781" s="89"/>
      <c r="AB6781" s="89"/>
      <c r="AC6781" s="89"/>
      <c r="AD6781" s="89"/>
      <c r="AE6781" s="89"/>
    </row>
    <row r="6782" spans="5:31" ht="12.75">
      <c r="E6782" s="87"/>
      <c r="F6782" s="87"/>
      <c r="G6782" s="540"/>
      <c r="H6782" s="87"/>
      <c r="I6782" s="89"/>
      <c r="Q6782" s="89"/>
      <c r="R6782" s="89"/>
      <c r="S6782" s="89"/>
      <c r="T6782" s="89"/>
      <c r="U6782" s="89"/>
      <c r="V6782" s="89"/>
      <c r="W6782" s="89"/>
      <c r="X6782" s="89"/>
      <c r="Y6782" s="89"/>
      <c r="Z6782" s="89"/>
      <c r="AA6782" s="89"/>
      <c r="AB6782" s="89"/>
      <c r="AC6782" s="89"/>
      <c r="AD6782" s="89"/>
      <c r="AE6782" s="89"/>
    </row>
    <row r="6783" spans="5:31" ht="12.75">
      <c r="E6783" s="87"/>
      <c r="F6783" s="87"/>
      <c r="G6783" s="540"/>
      <c r="H6783" s="87"/>
      <c r="I6783" s="89"/>
      <c r="Q6783" s="89"/>
      <c r="R6783" s="89"/>
      <c r="S6783" s="89"/>
      <c r="T6783" s="89"/>
      <c r="U6783" s="89"/>
      <c r="V6783" s="89"/>
      <c r="W6783" s="89"/>
      <c r="X6783" s="89"/>
      <c r="Y6783" s="89"/>
      <c r="Z6783" s="89"/>
      <c r="AA6783" s="89"/>
      <c r="AB6783" s="89"/>
      <c r="AC6783" s="89"/>
      <c r="AD6783" s="89"/>
      <c r="AE6783" s="89"/>
    </row>
    <row r="6784" spans="5:31" ht="12.75">
      <c r="E6784" s="87"/>
      <c r="F6784" s="87"/>
      <c r="G6784" s="540"/>
      <c r="H6784" s="87"/>
      <c r="I6784" s="89"/>
      <c r="Q6784" s="89"/>
      <c r="R6784" s="89"/>
      <c r="S6784" s="89"/>
      <c r="T6784" s="89"/>
      <c r="U6784" s="89"/>
      <c r="V6784" s="89"/>
      <c r="W6784" s="89"/>
      <c r="X6784" s="89"/>
      <c r="Y6784" s="89"/>
      <c r="Z6784" s="89"/>
      <c r="AA6784" s="89"/>
      <c r="AB6784" s="89"/>
      <c r="AC6784" s="89"/>
      <c r="AD6784" s="89"/>
      <c r="AE6784" s="89"/>
    </row>
    <row r="6785" spans="5:31" ht="12.75">
      <c r="E6785" s="87"/>
      <c r="F6785" s="87"/>
      <c r="G6785" s="540"/>
      <c r="H6785" s="87"/>
      <c r="I6785" s="89"/>
      <c r="Q6785" s="89"/>
      <c r="R6785" s="89"/>
      <c r="S6785" s="89"/>
      <c r="T6785" s="89"/>
      <c r="U6785" s="89"/>
      <c r="V6785" s="89"/>
      <c r="W6785" s="89"/>
      <c r="X6785" s="89"/>
      <c r="Y6785" s="89"/>
      <c r="Z6785" s="89"/>
      <c r="AA6785" s="89"/>
      <c r="AB6785" s="89"/>
      <c r="AC6785" s="89"/>
      <c r="AD6785" s="89"/>
      <c r="AE6785" s="89"/>
    </row>
    <row r="6786" spans="5:31" ht="12.75">
      <c r="E6786" s="87"/>
      <c r="F6786" s="87"/>
      <c r="G6786" s="540"/>
      <c r="H6786" s="87"/>
      <c r="I6786" s="89"/>
      <c r="Q6786" s="89"/>
      <c r="R6786" s="89"/>
      <c r="S6786" s="89"/>
      <c r="T6786" s="89"/>
      <c r="U6786" s="89"/>
      <c r="V6786" s="89"/>
      <c r="W6786" s="89"/>
      <c r="X6786" s="89"/>
      <c r="Y6786" s="89"/>
      <c r="Z6786" s="89"/>
      <c r="AA6786" s="89"/>
      <c r="AB6786" s="89"/>
      <c r="AC6786" s="89"/>
      <c r="AD6786" s="89"/>
      <c r="AE6786" s="89"/>
    </row>
    <row r="6787" spans="5:31" ht="12.75">
      <c r="E6787" s="87"/>
      <c r="F6787" s="87"/>
      <c r="G6787" s="540"/>
      <c r="H6787" s="87"/>
      <c r="I6787" s="89"/>
      <c r="Q6787" s="89"/>
      <c r="R6787" s="89"/>
      <c r="S6787" s="89"/>
      <c r="T6787" s="89"/>
      <c r="U6787" s="89"/>
      <c r="V6787" s="89"/>
      <c r="W6787" s="89"/>
      <c r="X6787" s="89"/>
      <c r="Y6787" s="89"/>
      <c r="Z6787" s="89"/>
      <c r="AA6787" s="89"/>
      <c r="AB6787" s="89"/>
      <c r="AC6787" s="89"/>
      <c r="AD6787" s="89"/>
      <c r="AE6787" s="89"/>
    </row>
    <row r="6788" spans="5:31" ht="12.75">
      <c r="E6788" s="87"/>
      <c r="F6788" s="87"/>
      <c r="G6788" s="540"/>
      <c r="H6788" s="87"/>
      <c r="I6788" s="89"/>
      <c r="Q6788" s="89"/>
      <c r="R6788" s="89"/>
      <c r="S6788" s="89"/>
      <c r="T6788" s="89"/>
      <c r="U6788" s="89"/>
      <c r="V6788" s="89"/>
      <c r="W6788" s="89"/>
      <c r="X6788" s="89"/>
      <c r="Y6788" s="89"/>
      <c r="Z6788" s="89"/>
      <c r="AA6788" s="89"/>
      <c r="AB6788" s="89"/>
      <c r="AC6788" s="89"/>
      <c r="AD6788" s="89"/>
      <c r="AE6788" s="89"/>
    </row>
    <row r="6789" spans="5:31" ht="12.75">
      <c r="E6789" s="87"/>
      <c r="F6789" s="87"/>
      <c r="G6789" s="540"/>
      <c r="H6789" s="87"/>
      <c r="I6789" s="89"/>
      <c r="Q6789" s="89"/>
      <c r="R6789" s="89"/>
      <c r="S6789" s="89"/>
      <c r="T6789" s="89"/>
      <c r="U6789" s="89"/>
      <c r="V6789" s="89"/>
      <c r="W6789" s="89"/>
      <c r="X6789" s="89"/>
      <c r="Y6789" s="89"/>
      <c r="Z6789" s="89"/>
      <c r="AA6789" s="89"/>
      <c r="AB6789" s="89"/>
      <c r="AC6789" s="89"/>
      <c r="AD6789" s="89"/>
      <c r="AE6789" s="89"/>
    </row>
    <row r="6790" spans="5:31" ht="12.75">
      <c r="E6790" s="87"/>
      <c r="F6790" s="87"/>
      <c r="G6790" s="540"/>
      <c r="H6790" s="87"/>
      <c r="I6790" s="89"/>
      <c r="Q6790" s="89"/>
      <c r="R6790" s="89"/>
      <c r="S6790" s="89"/>
      <c r="T6790" s="89"/>
      <c r="U6790" s="89"/>
      <c r="V6790" s="89"/>
      <c r="W6790" s="89"/>
      <c r="X6790" s="89"/>
      <c r="Y6790" s="89"/>
      <c r="Z6790" s="89"/>
      <c r="AA6790" s="89"/>
      <c r="AB6790" s="89"/>
      <c r="AC6790" s="89"/>
      <c r="AD6790" s="89"/>
      <c r="AE6790" s="89"/>
    </row>
    <row r="6791" spans="5:31" ht="12.75">
      <c r="E6791" s="87"/>
      <c r="F6791" s="87"/>
      <c r="G6791" s="540"/>
      <c r="H6791" s="87"/>
      <c r="I6791" s="89"/>
      <c r="Q6791" s="89"/>
      <c r="R6791" s="89"/>
      <c r="S6791" s="89"/>
      <c r="T6791" s="89"/>
      <c r="U6791" s="89"/>
      <c r="V6791" s="89"/>
      <c r="W6791" s="89"/>
      <c r="X6791" s="89"/>
      <c r="Y6791" s="89"/>
      <c r="Z6791" s="89"/>
      <c r="AA6791" s="89"/>
      <c r="AB6791" s="89"/>
      <c r="AC6791" s="89"/>
      <c r="AD6791" s="89"/>
      <c r="AE6791" s="89"/>
    </row>
    <row r="6792" spans="5:31" ht="12.75">
      <c r="E6792" s="87"/>
      <c r="F6792" s="87"/>
      <c r="G6792" s="540"/>
      <c r="H6792" s="87"/>
      <c r="I6792" s="89"/>
      <c r="Q6792" s="89"/>
      <c r="R6792" s="89"/>
      <c r="S6792" s="89"/>
      <c r="T6792" s="89"/>
      <c r="U6792" s="89"/>
      <c r="V6792" s="89"/>
      <c r="W6792" s="89"/>
      <c r="X6792" s="89"/>
      <c r="Y6792" s="89"/>
      <c r="Z6792" s="89"/>
      <c r="AA6792" s="89"/>
      <c r="AB6792" s="89"/>
      <c r="AC6792" s="89"/>
      <c r="AD6792" s="89"/>
      <c r="AE6792" s="89"/>
    </row>
    <row r="6793" spans="5:31" ht="12.75">
      <c r="E6793" s="87"/>
      <c r="F6793" s="87"/>
      <c r="G6793" s="540"/>
      <c r="H6793" s="87"/>
      <c r="I6793" s="89"/>
      <c r="Q6793" s="89"/>
      <c r="R6793" s="89"/>
      <c r="S6793" s="89"/>
      <c r="T6793" s="89"/>
      <c r="U6793" s="89"/>
      <c r="V6793" s="89"/>
      <c r="W6793" s="89"/>
      <c r="X6793" s="89"/>
      <c r="Y6793" s="89"/>
      <c r="Z6793" s="89"/>
      <c r="AA6793" s="89"/>
      <c r="AB6793" s="89"/>
      <c r="AC6793" s="89"/>
      <c r="AD6793" s="89"/>
      <c r="AE6793" s="89"/>
    </row>
    <row r="6794" spans="5:31" ht="12.75">
      <c r="E6794" s="87"/>
      <c r="F6794" s="87"/>
      <c r="G6794" s="540"/>
      <c r="H6794" s="87"/>
      <c r="I6794" s="89"/>
      <c r="Q6794" s="89"/>
      <c r="R6794" s="89"/>
      <c r="S6794" s="89"/>
      <c r="T6794" s="89"/>
      <c r="U6794" s="89"/>
      <c r="V6794" s="89"/>
      <c r="W6794" s="89"/>
      <c r="X6794" s="89"/>
      <c r="Y6794" s="89"/>
      <c r="Z6794" s="89"/>
      <c r="AA6794" s="89"/>
      <c r="AB6794" s="89"/>
      <c r="AC6794" s="89"/>
      <c r="AD6794" s="89"/>
      <c r="AE6794" s="89"/>
    </row>
    <row r="6795" spans="5:31" ht="12.75">
      <c r="E6795" s="87"/>
      <c r="F6795" s="87"/>
      <c r="G6795" s="540"/>
      <c r="H6795" s="87"/>
      <c r="I6795" s="89"/>
      <c r="Q6795" s="89"/>
      <c r="R6795" s="89"/>
      <c r="S6795" s="89"/>
      <c r="T6795" s="89"/>
      <c r="U6795" s="89"/>
      <c r="V6795" s="89"/>
      <c r="W6795" s="89"/>
      <c r="X6795" s="89"/>
      <c r="Y6795" s="89"/>
      <c r="Z6795" s="89"/>
      <c r="AA6795" s="89"/>
      <c r="AB6795" s="89"/>
      <c r="AC6795" s="89"/>
      <c r="AD6795" s="89"/>
      <c r="AE6795" s="89"/>
    </row>
    <row r="6796" spans="5:31" ht="12.75">
      <c r="E6796" s="87"/>
      <c r="F6796" s="87"/>
      <c r="G6796" s="540"/>
      <c r="H6796" s="87"/>
      <c r="I6796" s="89"/>
      <c r="Q6796" s="89"/>
      <c r="R6796" s="89"/>
      <c r="S6796" s="89"/>
      <c r="T6796" s="89"/>
      <c r="U6796" s="89"/>
      <c r="V6796" s="89"/>
      <c r="W6796" s="89"/>
      <c r="X6796" s="89"/>
      <c r="Y6796" s="89"/>
      <c r="Z6796" s="89"/>
      <c r="AA6796" s="89"/>
      <c r="AB6796" s="89"/>
      <c r="AC6796" s="89"/>
      <c r="AD6796" s="89"/>
      <c r="AE6796" s="89"/>
    </row>
    <row r="6797" spans="5:31" ht="12.75">
      <c r="E6797" s="87"/>
      <c r="F6797" s="87"/>
      <c r="G6797" s="540"/>
      <c r="H6797" s="87"/>
      <c r="I6797" s="89"/>
      <c r="Q6797" s="89"/>
      <c r="R6797" s="89"/>
      <c r="S6797" s="89"/>
      <c r="T6797" s="89"/>
      <c r="U6797" s="89"/>
      <c r="V6797" s="89"/>
      <c r="W6797" s="89"/>
      <c r="X6797" s="89"/>
      <c r="Y6797" s="89"/>
      <c r="Z6797" s="89"/>
      <c r="AA6797" s="89"/>
      <c r="AB6797" s="89"/>
      <c r="AC6797" s="89"/>
      <c r="AD6797" s="89"/>
      <c r="AE6797" s="89"/>
    </row>
    <row r="6798" spans="5:31" ht="12.75">
      <c r="E6798" s="87"/>
      <c r="F6798" s="87"/>
      <c r="G6798" s="540"/>
      <c r="H6798" s="87"/>
      <c r="I6798" s="89"/>
      <c r="Q6798" s="89"/>
      <c r="R6798" s="89"/>
      <c r="S6798" s="89"/>
      <c r="T6798" s="89"/>
      <c r="U6798" s="89"/>
      <c r="V6798" s="89"/>
      <c r="W6798" s="89"/>
      <c r="X6798" s="89"/>
      <c r="Y6798" s="89"/>
      <c r="Z6798" s="89"/>
      <c r="AA6798" s="89"/>
      <c r="AB6798" s="89"/>
      <c r="AC6798" s="89"/>
      <c r="AD6798" s="89"/>
      <c r="AE6798" s="89"/>
    </row>
    <row r="6799" spans="5:31" ht="12.75">
      <c r="E6799" s="87"/>
      <c r="F6799" s="87"/>
      <c r="G6799" s="540"/>
      <c r="H6799" s="87"/>
      <c r="I6799" s="89"/>
      <c r="Q6799" s="89"/>
      <c r="R6799" s="89"/>
      <c r="S6799" s="89"/>
      <c r="T6799" s="89"/>
      <c r="U6799" s="89"/>
      <c r="V6799" s="89"/>
      <c r="W6799" s="89"/>
      <c r="X6799" s="89"/>
      <c r="Y6799" s="89"/>
      <c r="Z6799" s="89"/>
      <c r="AA6799" s="89"/>
      <c r="AB6799" s="89"/>
      <c r="AC6799" s="89"/>
      <c r="AD6799" s="89"/>
      <c r="AE6799" s="89"/>
    </row>
    <row r="6800" spans="5:31" ht="12.75">
      <c r="E6800" s="87"/>
      <c r="F6800" s="87"/>
      <c r="G6800" s="540"/>
      <c r="H6800" s="87"/>
      <c r="I6800" s="89"/>
      <c r="Q6800" s="89"/>
      <c r="R6800" s="89"/>
      <c r="S6800" s="89"/>
      <c r="T6800" s="89"/>
      <c r="U6800" s="89"/>
      <c r="V6800" s="89"/>
      <c r="W6800" s="89"/>
      <c r="X6800" s="89"/>
      <c r="Y6800" s="89"/>
      <c r="Z6800" s="89"/>
      <c r="AA6800" s="89"/>
      <c r="AB6800" s="89"/>
      <c r="AC6800" s="89"/>
      <c r="AD6800" s="89"/>
      <c r="AE6800" s="89"/>
    </row>
    <row r="6801" spans="5:31" ht="12.75">
      <c r="E6801" s="87"/>
      <c r="F6801" s="87"/>
      <c r="G6801" s="540"/>
      <c r="H6801" s="87"/>
      <c r="I6801" s="89"/>
      <c r="Q6801" s="89"/>
      <c r="R6801" s="89"/>
      <c r="S6801" s="89"/>
      <c r="T6801" s="89"/>
      <c r="U6801" s="89"/>
      <c r="V6801" s="89"/>
      <c r="W6801" s="89"/>
      <c r="X6801" s="89"/>
      <c r="Y6801" s="89"/>
      <c r="Z6801" s="89"/>
      <c r="AA6801" s="89"/>
      <c r="AB6801" s="89"/>
      <c r="AC6801" s="89"/>
      <c r="AD6801" s="89"/>
      <c r="AE6801" s="89"/>
    </row>
    <row r="6802" spans="5:31" ht="12.75">
      <c r="E6802" s="87"/>
      <c r="F6802" s="87"/>
      <c r="G6802" s="540"/>
      <c r="H6802" s="87"/>
      <c r="I6802" s="89"/>
      <c r="Q6802" s="89"/>
      <c r="R6802" s="89"/>
      <c r="S6802" s="89"/>
      <c r="T6802" s="89"/>
      <c r="U6802" s="89"/>
      <c r="V6802" s="89"/>
      <c r="W6802" s="89"/>
      <c r="X6802" s="89"/>
      <c r="Y6802" s="89"/>
      <c r="Z6802" s="89"/>
      <c r="AA6802" s="89"/>
      <c r="AB6802" s="89"/>
      <c r="AC6802" s="89"/>
      <c r="AD6802" s="89"/>
      <c r="AE6802" s="89"/>
    </row>
    <row r="6803" spans="5:31" ht="12.75">
      <c r="E6803" s="87"/>
      <c r="F6803" s="87"/>
      <c r="G6803" s="540"/>
      <c r="H6803" s="87"/>
      <c r="I6803" s="89"/>
      <c r="Q6803" s="89"/>
      <c r="R6803" s="89"/>
      <c r="S6803" s="89"/>
      <c r="T6803" s="89"/>
      <c r="U6803" s="89"/>
      <c r="V6803" s="89"/>
      <c r="W6803" s="89"/>
      <c r="X6803" s="89"/>
      <c r="Y6803" s="89"/>
      <c r="Z6803" s="89"/>
      <c r="AA6803" s="89"/>
      <c r="AB6803" s="89"/>
      <c r="AC6803" s="89"/>
      <c r="AD6803" s="89"/>
      <c r="AE6803" s="89"/>
    </row>
    <row r="6804" spans="5:31" ht="12.75">
      <c r="E6804" s="87"/>
      <c r="F6804" s="87"/>
      <c r="G6804" s="540"/>
      <c r="H6804" s="87"/>
      <c r="I6804" s="89"/>
      <c r="Q6804" s="89"/>
      <c r="R6804" s="89"/>
      <c r="S6804" s="89"/>
      <c r="T6804" s="89"/>
      <c r="U6804" s="89"/>
      <c r="V6804" s="89"/>
      <c r="W6804" s="89"/>
      <c r="X6804" s="89"/>
      <c r="Y6804" s="89"/>
      <c r="Z6804" s="89"/>
      <c r="AA6804" s="89"/>
      <c r="AB6804" s="89"/>
      <c r="AC6804" s="89"/>
      <c r="AD6804" s="89"/>
      <c r="AE6804" s="89"/>
    </row>
    <row r="6805" spans="5:31" ht="12.75">
      <c r="E6805" s="87"/>
      <c r="F6805" s="87"/>
      <c r="G6805" s="540"/>
      <c r="H6805" s="87"/>
      <c r="I6805" s="89"/>
      <c r="Q6805" s="89"/>
      <c r="R6805" s="89"/>
      <c r="S6805" s="89"/>
      <c r="T6805" s="89"/>
      <c r="U6805" s="89"/>
      <c r="V6805" s="89"/>
      <c r="W6805" s="89"/>
      <c r="X6805" s="89"/>
      <c r="Y6805" s="89"/>
      <c r="Z6805" s="89"/>
      <c r="AA6805" s="89"/>
      <c r="AB6805" s="89"/>
      <c r="AC6805" s="89"/>
      <c r="AD6805" s="89"/>
      <c r="AE6805" s="89"/>
    </row>
    <row r="6806" spans="5:31" ht="12.75">
      <c r="E6806" s="87"/>
      <c r="F6806" s="87"/>
      <c r="G6806" s="540"/>
      <c r="H6806" s="87"/>
      <c r="I6806" s="89"/>
      <c r="Q6806" s="89"/>
      <c r="R6806" s="89"/>
      <c r="S6806" s="89"/>
      <c r="T6806" s="89"/>
      <c r="U6806" s="89"/>
      <c r="V6806" s="89"/>
      <c r="W6806" s="89"/>
      <c r="X6806" s="89"/>
      <c r="Y6806" s="89"/>
      <c r="Z6806" s="89"/>
      <c r="AA6806" s="89"/>
      <c r="AB6806" s="89"/>
      <c r="AC6806" s="89"/>
      <c r="AD6806" s="89"/>
      <c r="AE6806" s="89"/>
    </row>
    <row r="6807" spans="5:31" ht="12.75">
      <c r="E6807" s="87"/>
      <c r="F6807" s="87"/>
      <c r="G6807" s="540"/>
      <c r="H6807" s="87"/>
      <c r="I6807" s="89"/>
      <c r="Q6807" s="89"/>
      <c r="R6807" s="89"/>
      <c r="S6807" s="89"/>
      <c r="T6807" s="89"/>
      <c r="U6807" s="89"/>
      <c r="V6807" s="89"/>
      <c r="W6807" s="89"/>
      <c r="X6807" s="89"/>
      <c r="Y6807" s="89"/>
      <c r="Z6807" s="89"/>
      <c r="AA6807" s="89"/>
      <c r="AB6807" s="89"/>
      <c r="AC6807" s="89"/>
      <c r="AD6807" s="89"/>
      <c r="AE6807" s="89"/>
    </row>
    <row r="6808" spans="5:31" ht="12.75">
      <c r="E6808" s="87"/>
      <c r="F6808" s="87"/>
      <c r="G6808" s="540"/>
      <c r="H6808" s="87"/>
      <c r="I6808" s="89"/>
      <c r="Q6808" s="89"/>
      <c r="R6808" s="89"/>
      <c r="S6808" s="89"/>
      <c r="T6808" s="89"/>
      <c r="U6808" s="89"/>
      <c r="V6808" s="89"/>
      <c r="W6808" s="89"/>
      <c r="X6808" s="89"/>
      <c r="Y6808" s="89"/>
      <c r="Z6808" s="89"/>
      <c r="AA6808" s="89"/>
      <c r="AB6808" s="89"/>
      <c r="AC6808" s="89"/>
      <c r="AD6808" s="89"/>
      <c r="AE6808" s="89"/>
    </row>
    <row r="6809" spans="5:31" ht="12.75">
      <c r="E6809" s="87"/>
      <c r="F6809" s="87"/>
      <c r="G6809" s="540"/>
      <c r="H6809" s="87"/>
      <c r="I6809" s="89"/>
      <c r="Q6809" s="89"/>
      <c r="R6809" s="89"/>
      <c r="S6809" s="89"/>
      <c r="T6809" s="89"/>
      <c r="U6809" s="89"/>
      <c r="V6809" s="89"/>
      <c r="W6809" s="89"/>
      <c r="X6809" s="89"/>
      <c r="Y6809" s="89"/>
      <c r="Z6809" s="89"/>
      <c r="AA6809" s="89"/>
      <c r="AB6809" s="89"/>
      <c r="AC6809" s="89"/>
      <c r="AD6809" s="89"/>
      <c r="AE6809" s="89"/>
    </row>
    <row r="6810" spans="5:31" ht="12.75">
      <c r="E6810" s="87"/>
      <c r="F6810" s="87"/>
      <c r="G6810" s="540"/>
      <c r="H6810" s="87"/>
      <c r="I6810" s="89"/>
      <c r="Q6810" s="89"/>
      <c r="R6810" s="89"/>
      <c r="S6810" s="89"/>
      <c r="T6810" s="89"/>
      <c r="U6810" s="89"/>
      <c r="V6810" s="89"/>
      <c r="W6810" s="89"/>
      <c r="X6810" s="89"/>
      <c r="Y6810" s="89"/>
      <c r="Z6810" s="89"/>
      <c r="AA6810" s="89"/>
      <c r="AB6810" s="89"/>
      <c r="AC6810" s="89"/>
      <c r="AD6810" s="89"/>
      <c r="AE6810" s="89"/>
    </row>
    <row r="6811" spans="5:31" ht="12.75">
      <c r="E6811" s="87"/>
      <c r="F6811" s="87"/>
      <c r="G6811" s="540"/>
      <c r="H6811" s="87"/>
      <c r="I6811" s="89"/>
      <c r="Q6811" s="89"/>
      <c r="R6811" s="89"/>
      <c r="S6811" s="89"/>
      <c r="T6811" s="89"/>
      <c r="U6811" s="89"/>
      <c r="V6811" s="89"/>
      <c r="W6811" s="89"/>
      <c r="X6811" s="89"/>
      <c r="Y6811" s="89"/>
      <c r="Z6811" s="89"/>
      <c r="AA6811" s="89"/>
      <c r="AB6811" s="89"/>
      <c r="AC6811" s="89"/>
      <c r="AD6811" s="89"/>
      <c r="AE6811" s="89"/>
    </row>
    <row r="6812" spans="5:31" ht="12.75">
      <c r="E6812" s="87"/>
      <c r="F6812" s="87"/>
      <c r="G6812" s="540"/>
      <c r="H6812" s="87"/>
      <c r="I6812" s="89"/>
      <c r="Q6812" s="89"/>
      <c r="R6812" s="89"/>
      <c r="S6812" s="89"/>
      <c r="T6812" s="89"/>
      <c r="U6812" s="89"/>
      <c r="V6812" s="89"/>
      <c r="W6812" s="89"/>
      <c r="X6812" s="89"/>
      <c r="Y6812" s="89"/>
      <c r="Z6812" s="89"/>
      <c r="AA6812" s="89"/>
      <c r="AB6812" s="89"/>
      <c r="AC6812" s="89"/>
      <c r="AD6812" s="89"/>
      <c r="AE6812" s="89"/>
    </row>
    <row r="6813" spans="5:31" ht="12.75">
      <c r="E6813" s="87"/>
      <c r="F6813" s="87"/>
      <c r="G6813" s="540"/>
      <c r="H6813" s="87"/>
      <c r="I6813" s="89"/>
      <c r="Q6813" s="89"/>
      <c r="R6813" s="89"/>
      <c r="S6813" s="89"/>
      <c r="T6813" s="89"/>
      <c r="U6813" s="89"/>
      <c r="V6813" s="89"/>
      <c r="W6813" s="89"/>
      <c r="X6813" s="89"/>
      <c r="Y6813" s="89"/>
      <c r="Z6813" s="89"/>
      <c r="AA6813" s="89"/>
      <c r="AB6813" s="89"/>
      <c r="AC6813" s="89"/>
      <c r="AD6813" s="89"/>
      <c r="AE6813" s="89"/>
    </row>
    <row r="6814" spans="5:31" ht="12.75">
      <c r="E6814" s="87"/>
      <c r="F6814" s="87"/>
      <c r="G6814" s="540"/>
      <c r="H6814" s="87"/>
      <c r="I6814" s="89"/>
      <c r="Q6814" s="89"/>
      <c r="R6814" s="89"/>
      <c r="S6814" s="89"/>
      <c r="T6814" s="89"/>
      <c r="U6814" s="89"/>
      <c r="V6814" s="89"/>
      <c r="W6814" s="89"/>
      <c r="X6814" s="89"/>
      <c r="Y6814" s="89"/>
      <c r="Z6814" s="89"/>
      <c r="AA6814" s="89"/>
      <c r="AB6814" s="89"/>
      <c r="AC6814" s="89"/>
      <c r="AD6814" s="89"/>
      <c r="AE6814" s="89"/>
    </row>
    <row r="6815" spans="5:31" ht="12.75">
      <c r="E6815" s="87"/>
      <c r="F6815" s="87"/>
      <c r="G6815" s="540"/>
      <c r="H6815" s="87"/>
      <c r="I6815" s="89"/>
      <c r="Q6815" s="89"/>
      <c r="R6815" s="89"/>
      <c r="S6815" s="89"/>
      <c r="T6815" s="89"/>
      <c r="U6815" s="89"/>
      <c r="V6815" s="89"/>
      <c r="W6815" s="89"/>
      <c r="X6815" s="89"/>
      <c r="Y6815" s="89"/>
      <c r="Z6815" s="89"/>
      <c r="AA6815" s="89"/>
      <c r="AB6815" s="89"/>
      <c r="AC6815" s="89"/>
      <c r="AD6815" s="89"/>
      <c r="AE6815" s="89"/>
    </row>
    <row r="6816" spans="5:31" ht="12.75">
      <c r="E6816" s="87"/>
      <c r="F6816" s="87"/>
      <c r="G6816" s="540"/>
      <c r="H6816" s="87"/>
      <c r="I6816" s="89"/>
      <c r="Q6816" s="89"/>
      <c r="R6816" s="89"/>
      <c r="S6816" s="89"/>
      <c r="T6816" s="89"/>
      <c r="U6816" s="89"/>
      <c r="V6816" s="89"/>
      <c r="W6816" s="89"/>
      <c r="X6816" s="89"/>
      <c r="Y6816" s="89"/>
      <c r="Z6816" s="89"/>
      <c r="AA6816" s="89"/>
      <c r="AB6816" s="89"/>
      <c r="AC6816" s="89"/>
      <c r="AD6816" s="89"/>
      <c r="AE6816" s="89"/>
    </row>
    <row r="6817" spans="5:31" ht="12.75">
      <c r="E6817" s="87"/>
      <c r="F6817" s="87"/>
      <c r="G6817" s="540"/>
      <c r="H6817" s="87"/>
      <c r="I6817" s="89"/>
      <c r="Q6817" s="89"/>
      <c r="R6817" s="89"/>
      <c r="S6817" s="89"/>
      <c r="T6817" s="89"/>
      <c r="U6817" s="89"/>
      <c r="V6817" s="89"/>
      <c r="W6817" s="89"/>
      <c r="X6817" s="89"/>
      <c r="Y6817" s="89"/>
      <c r="Z6817" s="89"/>
      <c r="AA6817" s="89"/>
      <c r="AB6817" s="89"/>
      <c r="AC6817" s="89"/>
      <c r="AD6817" s="89"/>
      <c r="AE6817" s="89"/>
    </row>
    <row r="6818" spans="5:31" ht="12.75">
      <c r="E6818" s="87"/>
      <c r="F6818" s="87"/>
      <c r="G6818" s="540"/>
      <c r="H6818" s="87"/>
      <c r="I6818" s="89"/>
      <c r="Q6818" s="89"/>
      <c r="R6818" s="89"/>
      <c r="S6818" s="89"/>
      <c r="T6818" s="89"/>
      <c r="U6818" s="89"/>
      <c r="V6818" s="89"/>
      <c r="W6818" s="89"/>
      <c r="X6818" s="89"/>
      <c r="Y6818" s="89"/>
      <c r="Z6818" s="89"/>
      <c r="AA6818" s="89"/>
      <c r="AB6818" s="89"/>
      <c r="AC6818" s="89"/>
      <c r="AD6818" s="89"/>
      <c r="AE6818" s="89"/>
    </row>
    <row r="6819" spans="5:31" ht="12.75">
      <c r="E6819" s="87"/>
      <c r="F6819" s="87"/>
      <c r="G6819" s="540"/>
      <c r="H6819" s="87"/>
      <c r="I6819" s="89"/>
      <c r="Q6819" s="89"/>
      <c r="R6819" s="89"/>
      <c r="S6819" s="89"/>
      <c r="T6819" s="89"/>
      <c r="U6819" s="89"/>
      <c r="V6819" s="89"/>
      <c r="W6819" s="89"/>
      <c r="X6819" s="89"/>
      <c r="Y6819" s="89"/>
      <c r="Z6819" s="89"/>
      <c r="AA6819" s="89"/>
      <c r="AB6819" s="89"/>
      <c r="AC6819" s="89"/>
      <c r="AD6819" s="89"/>
      <c r="AE6819" s="89"/>
    </row>
    <row r="6820" spans="5:31" ht="12.75">
      <c r="E6820" s="87"/>
      <c r="F6820" s="87"/>
      <c r="G6820" s="540"/>
      <c r="H6820" s="87"/>
      <c r="I6820" s="89"/>
      <c r="Q6820" s="89"/>
      <c r="R6820" s="89"/>
      <c r="S6820" s="89"/>
      <c r="T6820" s="89"/>
      <c r="U6820" s="89"/>
      <c r="V6820" s="89"/>
      <c r="W6820" s="89"/>
      <c r="X6820" s="89"/>
      <c r="Y6820" s="89"/>
      <c r="Z6820" s="89"/>
      <c r="AA6820" s="89"/>
      <c r="AB6820" s="89"/>
      <c r="AC6820" s="89"/>
      <c r="AD6820" s="89"/>
      <c r="AE6820" s="89"/>
    </row>
    <row r="6821" spans="5:31" ht="12.75">
      <c r="E6821" s="87"/>
      <c r="F6821" s="87"/>
      <c r="G6821" s="540"/>
      <c r="H6821" s="87"/>
      <c r="I6821" s="89"/>
      <c r="Q6821" s="89"/>
      <c r="R6821" s="89"/>
      <c r="S6821" s="89"/>
      <c r="T6821" s="89"/>
      <c r="U6821" s="89"/>
      <c r="V6821" s="89"/>
      <c r="W6821" s="89"/>
      <c r="X6821" s="89"/>
      <c r="Y6821" s="89"/>
      <c r="Z6821" s="89"/>
      <c r="AA6821" s="89"/>
      <c r="AB6821" s="89"/>
      <c r="AC6821" s="89"/>
      <c r="AD6821" s="89"/>
      <c r="AE6821" s="89"/>
    </row>
    <row r="6822" spans="5:31" ht="12.75">
      <c r="E6822" s="87"/>
      <c r="F6822" s="87"/>
      <c r="G6822" s="540"/>
      <c r="H6822" s="87"/>
      <c r="I6822" s="89"/>
      <c r="Q6822" s="89"/>
      <c r="R6822" s="89"/>
      <c r="S6822" s="89"/>
      <c r="T6822" s="89"/>
      <c r="U6822" s="89"/>
      <c r="V6822" s="89"/>
      <c r="W6822" s="89"/>
      <c r="X6822" s="89"/>
      <c r="Y6822" s="89"/>
      <c r="Z6822" s="89"/>
      <c r="AA6822" s="89"/>
      <c r="AB6822" s="89"/>
      <c r="AC6822" s="89"/>
      <c r="AD6822" s="89"/>
      <c r="AE6822" s="89"/>
    </row>
    <row r="6823" spans="5:31" ht="12.75">
      <c r="E6823" s="87"/>
      <c r="F6823" s="87"/>
      <c r="G6823" s="540"/>
      <c r="H6823" s="87"/>
      <c r="I6823" s="89"/>
      <c r="Q6823" s="89"/>
      <c r="R6823" s="89"/>
      <c r="S6823" s="89"/>
      <c r="T6823" s="89"/>
      <c r="U6823" s="89"/>
      <c r="V6823" s="89"/>
      <c r="W6823" s="89"/>
      <c r="X6823" s="89"/>
      <c r="Y6823" s="89"/>
      <c r="Z6823" s="89"/>
      <c r="AA6823" s="89"/>
      <c r="AB6823" s="89"/>
      <c r="AC6823" s="89"/>
      <c r="AD6823" s="89"/>
      <c r="AE6823" s="89"/>
    </row>
    <row r="6824" spans="5:31" ht="12.75">
      <c r="E6824" s="87"/>
      <c r="F6824" s="87"/>
      <c r="G6824" s="540"/>
      <c r="H6824" s="87"/>
      <c r="I6824" s="89"/>
      <c r="Q6824" s="89"/>
      <c r="R6824" s="89"/>
      <c r="S6824" s="89"/>
      <c r="T6824" s="89"/>
      <c r="U6824" s="89"/>
      <c r="V6824" s="89"/>
      <c r="W6824" s="89"/>
      <c r="X6824" s="89"/>
      <c r="Y6824" s="89"/>
      <c r="Z6824" s="89"/>
      <c r="AA6824" s="89"/>
      <c r="AB6824" s="89"/>
      <c r="AC6824" s="89"/>
      <c r="AD6824" s="89"/>
      <c r="AE6824" s="89"/>
    </row>
    <row r="6825" spans="5:31" ht="12.75">
      <c r="E6825" s="87"/>
      <c r="F6825" s="87"/>
      <c r="G6825" s="540"/>
      <c r="H6825" s="87"/>
      <c r="I6825" s="89"/>
      <c r="Q6825" s="89"/>
      <c r="R6825" s="89"/>
      <c r="S6825" s="89"/>
      <c r="T6825" s="89"/>
      <c r="U6825" s="89"/>
      <c r="V6825" s="89"/>
      <c r="W6825" s="89"/>
      <c r="X6825" s="89"/>
      <c r="Y6825" s="89"/>
      <c r="Z6825" s="89"/>
      <c r="AA6825" s="89"/>
      <c r="AB6825" s="89"/>
      <c r="AC6825" s="89"/>
      <c r="AD6825" s="89"/>
      <c r="AE6825" s="89"/>
    </row>
    <row r="6826" spans="5:31" ht="12.75">
      <c r="E6826" s="87"/>
      <c r="F6826" s="87"/>
      <c r="G6826" s="540"/>
      <c r="H6826" s="87"/>
      <c r="I6826" s="89"/>
      <c r="Q6826" s="89"/>
      <c r="R6826" s="89"/>
      <c r="S6826" s="89"/>
      <c r="T6826" s="89"/>
      <c r="U6826" s="89"/>
      <c r="V6826" s="89"/>
      <c r="W6826" s="89"/>
      <c r="X6826" s="89"/>
      <c r="Y6826" s="89"/>
      <c r="Z6826" s="89"/>
      <c r="AA6826" s="89"/>
      <c r="AB6826" s="89"/>
      <c r="AC6826" s="89"/>
      <c r="AD6826" s="89"/>
      <c r="AE6826" s="89"/>
    </row>
    <row r="6827" spans="5:31" ht="12.75">
      <c r="E6827" s="87"/>
      <c r="F6827" s="87"/>
      <c r="G6827" s="540"/>
      <c r="H6827" s="87"/>
      <c r="I6827" s="89"/>
      <c r="Q6827" s="89"/>
      <c r="R6827" s="89"/>
      <c r="S6827" s="89"/>
      <c r="T6827" s="89"/>
      <c r="U6827" s="89"/>
      <c r="V6827" s="89"/>
      <c r="W6827" s="89"/>
      <c r="X6827" s="89"/>
      <c r="Y6827" s="89"/>
      <c r="Z6827" s="89"/>
      <c r="AA6827" s="89"/>
      <c r="AB6827" s="89"/>
      <c r="AC6827" s="89"/>
      <c r="AD6827" s="89"/>
      <c r="AE6827" s="89"/>
    </row>
    <row r="6828" spans="5:31" ht="12.75">
      <c r="E6828" s="87"/>
      <c r="F6828" s="87"/>
      <c r="G6828" s="540"/>
      <c r="H6828" s="87"/>
      <c r="I6828" s="89"/>
      <c r="Q6828" s="89"/>
      <c r="R6828" s="89"/>
      <c r="S6828" s="89"/>
      <c r="T6828" s="89"/>
      <c r="U6828" s="89"/>
      <c r="V6828" s="89"/>
      <c r="W6828" s="89"/>
      <c r="X6828" s="89"/>
      <c r="Y6828" s="89"/>
      <c r="Z6828" s="89"/>
      <c r="AA6828" s="89"/>
      <c r="AB6828" s="89"/>
      <c r="AC6828" s="89"/>
      <c r="AD6828" s="89"/>
      <c r="AE6828" s="89"/>
    </row>
    <row r="6829" spans="5:31" ht="12.75">
      <c r="E6829" s="87"/>
      <c r="F6829" s="87"/>
      <c r="G6829" s="540"/>
      <c r="H6829" s="87"/>
      <c r="I6829" s="89"/>
      <c r="Q6829" s="89"/>
      <c r="R6829" s="89"/>
      <c r="S6829" s="89"/>
      <c r="T6829" s="89"/>
      <c r="U6829" s="89"/>
      <c r="V6829" s="89"/>
      <c r="W6829" s="89"/>
      <c r="X6829" s="89"/>
      <c r="Y6829" s="89"/>
      <c r="Z6829" s="89"/>
      <c r="AA6829" s="89"/>
      <c r="AB6829" s="89"/>
      <c r="AC6829" s="89"/>
      <c r="AD6829" s="89"/>
      <c r="AE6829" s="89"/>
    </row>
    <row r="6830" spans="5:31" ht="12.75">
      <c r="E6830" s="87"/>
      <c r="F6830" s="87"/>
      <c r="G6830" s="540"/>
      <c r="H6830" s="87"/>
      <c r="I6830" s="89"/>
      <c r="Q6830" s="89"/>
      <c r="R6830" s="89"/>
      <c r="S6830" s="89"/>
      <c r="T6830" s="89"/>
      <c r="U6830" s="89"/>
      <c r="V6830" s="89"/>
      <c r="W6830" s="89"/>
      <c r="X6830" s="89"/>
      <c r="Y6830" s="89"/>
      <c r="Z6830" s="89"/>
      <c r="AA6830" s="89"/>
      <c r="AB6830" s="89"/>
      <c r="AC6830" s="89"/>
      <c r="AD6830" s="89"/>
      <c r="AE6830" s="89"/>
    </row>
    <row r="6831" spans="5:31" ht="12.75">
      <c r="E6831" s="87"/>
      <c r="F6831" s="87"/>
      <c r="G6831" s="540"/>
      <c r="H6831" s="87"/>
      <c r="I6831" s="89"/>
      <c r="Q6831" s="89"/>
      <c r="R6831" s="89"/>
      <c r="S6831" s="89"/>
      <c r="T6831" s="89"/>
      <c r="U6831" s="89"/>
      <c r="V6831" s="89"/>
      <c r="W6831" s="89"/>
      <c r="X6831" s="89"/>
      <c r="Y6831" s="89"/>
      <c r="Z6831" s="89"/>
      <c r="AA6831" s="89"/>
      <c r="AB6831" s="89"/>
      <c r="AC6831" s="89"/>
      <c r="AD6831" s="89"/>
      <c r="AE6831" s="89"/>
    </row>
    <row r="6832" spans="5:31" ht="12.75">
      <c r="E6832" s="87"/>
      <c r="F6832" s="87"/>
      <c r="G6832" s="540"/>
      <c r="H6832" s="87"/>
      <c r="I6832" s="89"/>
      <c r="Q6832" s="89"/>
      <c r="R6832" s="89"/>
      <c r="S6832" s="89"/>
      <c r="T6832" s="89"/>
      <c r="U6832" s="89"/>
      <c r="V6832" s="89"/>
      <c r="W6832" s="89"/>
      <c r="X6832" s="89"/>
      <c r="Y6832" s="89"/>
      <c r="Z6832" s="89"/>
      <c r="AA6832" s="89"/>
      <c r="AB6832" s="89"/>
      <c r="AC6832" s="89"/>
      <c r="AD6832" s="89"/>
      <c r="AE6832" s="89"/>
    </row>
    <row r="6833" spans="5:31" ht="12.75">
      <c r="E6833" s="87"/>
      <c r="F6833" s="87"/>
      <c r="G6833" s="540"/>
      <c r="H6833" s="87"/>
      <c r="I6833" s="89"/>
      <c r="Q6833" s="89"/>
      <c r="R6833" s="89"/>
      <c r="S6833" s="89"/>
      <c r="T6833" s="89"/>
      <c r="U6833" s="89"/>
      <c r="V6833" s="89"/>
      <c r="W6833" s="89"/>
      <c r="X6833" s="89"/>
      <c r="Y6833" s="89"/>
      <c r="Z6833" s="89"/>
      <c r="AA6833" s="89"/>
      <c r="AB6833" s="89"/>
      <c r="AC6833" s="89"/>
      <c r="AD6833" s="89"/>
      <c r="AE6833" s="89"/>
    </row>
    <row r="6834" spans="5:31" ht="12.75">
      <c r="E6834" s="87"/>
      <c r="F6834" s="87"/>
      <c r="G6834" s="540"/>
      <c r="H6834" s="87"/>
      <c r="I6834" s="89"/>
      <c r="Q6834" s="89"/>
      <c r="R6834" s="89"/>
      <c r="S6834" s="89"/>
      <c r="T6834" s="89"/>
      <c r="U6834" s="89"/>
      <c r="V6834" s="89"/>
      <c r="W6834" s="89"/>
      <c r="X6834" s="89"/>
      <c r="Y6834" s="89"/>
      <c r="Z6834" s="89"/>
      <c r="AA6834" s="89"/>
      <c r="AB6834" s="89"/>
      <c r="AC6834" s="89"/>
      <c r="AD6834" s="89"/>
      <c r="AE6834" s="89"/>
    </row>
    <row r="6835" spans="5:31" ht="12.75">
      <c r="E6835" s="87"/>
      <c r="F6835" s="87"/>
      <c r="G6835" s="540"/>
      <c r="H6835" s="87"/>
      <c r="I6835" s="89"/>
      <c r="Q6835" s="89"/>
      <c r="R6835" s="89"/>
      <c r="S6835" s="89"/>
      <c r="T6835" s="89"/>
      <c r="U6835" s="89"/>
      <c r="V6835" s="89"/>
      <c r="W6835" s="89"/>
      <c r="X6835" s="89"/>
      <c r="Y6835" s="89"/>
      <c r="Z6835" s="89"/>
      <c r="AA6835" s="89"/>
      <c r="AB6835" s="89"/>
      <c r="AC6835" s="89"/>
      <c r="AD6835" s="89"/>
      <c r="AE6835" s="89"/>
    </row>
    <row r="6836" spans="5:31" ht="12.75">
      <c r="E6836" s="87"/>
      <c r="F6836" s="87"/>
      <c r="G6836" s="540"/>
      <c r="H6836" s="87"/>
      <c r="I6836" s="89"/>
      <c r="Q6836" s="89"/>
      <c r="R6836" s="89"/>
      <c r="S6836" s="89"/>
      <c r="T6836" s="89"/>
      <c r="U6836" s="89"/>
      <c r="V6836" s="89"/>
      <c r="W6836" s="89"/>
      <c r="X6836" s="89"/>
      <c r="Y6836" s="89"/>
      <c r="Z6836" s="89"/>
      <c r="AA6836" s="89"/>
      <c r="AB6836" s="89"/>
      <c r="AC6836" s="89"/>
      <c r="AD6836" s="89"/>
      <c r="AE6836" s="89"/>
    </row>
    <row r="6837" spans="5:31" ht="12.75">
      <c r="E6837" s="87"/>
      <c r="F6837" s="87"/>
      <c r="G6837" s="540"/>
      <c r="H6837" s="87"/>
      <c r="I6837" s="89"/>
      <c r="Q6837" s="89"/>
      <c r="R6837" s="89"/>
      <c r="S6837" s="89"/>
      <c r="T6837" s="89"/>
      <c r="U6837" s="89"/>
      <c r="V6837" s="89"/>
      <c r="W6837" s="89"/>
      <c r="X6837" s="89"/>
      <c r="Y6837" s="89"/>
      <c r="Z6837" s="89"/>
      <c r="AA6837" s="89"/>
      <c r="AB6837" s="89"/>
      <c r="AC6837" s="89"/>
      <c r="AD6837" s="89"/>
      <c r="AE6837" s="89"/>
    </row>
    <row r="6838" spans="5:31" ht="12.75">
      <c r="E6838" s="87"/>
      <c r="F6838" s="87"/>
      <c r="G6838" s="540"/>
      <c r="H6838" s="87"/>
      <c r="I6838" s="89"/>
      <c r="Q6838" s="89"/>
      <c r="R6838" s="89"/>
      <c r="S6838" s="89"/>
      <c r="T6838" s="89"/>
      <c r="U6838" s="89"/>
      <c r="V6838" s="89"/>
      <c r="W6838" s="89"/>
      <c r="X6838" s="89"/>
      <c r="Y6838" s="89"/>
      <c r="Z6838" s="89"/>
      <c r="AA6838" s="89"/>
      <c r="AB6838" s="89"/>
      <c r="AC6838" s="89"/>
      <c r="AD6838" s="89"/>
      <c r="AE6838" s="89"/>
    </row>
    <row r="6839" spans="5:31" ht="12.75">
      <c r="E6839" s="87"/>
      <c r="F6839" s="87"/>
      <c r="G6839" s="540"/>
      <c r="H6839" s="87"/>
      <c r="I6839" s="89"/>
      <c r="Q6839" s="89"/>
      <c r="R6839" s="89"/>
      <c r="S6839" s="89"/>
      <c r="T6839" s="89"/>
      <c r="U6839" s="89"/>
      <c r="V6839" s="89"/>
      <c r="W6839" s="89"/>
      <c r="X6839" s="89"/>
      <c r="Y6839" s="89"/>
      <c r="Z6839" s="89"/>
      <c r="AA6839" s="89"/>
      <c r="AB6839" s="89"/>
      <c r="AC6839" s="89"/>
      <c r="AD6839" s="89"/>
      <c r="AE6839" s="89"/>
    </row>
    <row r="6840" spans="5:31" ht="12.75">
      <c r="E6840" s="87"/>
      <c r="F6840" s="87"/>
      <c r="G6840" s="540"/>
      <c r="H6840" s="87"/>
      <c r="I6840" s="89"/>
      <c r="Q6840" s="89"/>
      <c r="R6840" s="89"/>
      <c r="S6840" s="89"/>
      <c r="T6840" s="89"/>
      <c r="U6840" s="89"/>
      <c r="V6840" s="89"/>
      <c r="W6840" s="89"/>
      <c r="X6840" s="89"/>
      <c r="Y6840" s="89"/>
      <c r="Z6840" s="89"/>
      <c r="AA6840" s="89"/>
      <c r="AB6840" s="89"/>
      <c r="AC6840" s="89"/>
      <c r="AD6840" s="89"/>
      <c r="AE6840" s="89"/>
    </row>
    <row r="6841" spans="5:31" ht="12.75">
      <c r="E6841" s="87"/>
      <c r="F6841" s="87"/>
      <c r="G6841" s="540"/>
      <c r="H6841" s="87"/>
      <c r="I6841" s="89"/>
      <c r="Q6841" s="89"/>
      <c r="R6841" s="89"/>
      <c r="S6841" s="89"/>
      <c r="T6841" s="89"/>
      <c r="U6841" s="89"/>
      <c r="V6841" s="89"/>
      <c r="W6841" s="89"/>
      <c r="X6841" s="89"/>
      <c r="Y6841" s="89"/>
      <c r="Z6841" s="89"/>
      <c r="AA6841" s="89"/>
      <c r="AB6841" s="89"/>
      <c r="AC6841" s="89"/>
      <c r="AD6841" s="89"/>
      <c r="AE6841" s="89"/>
    </row>
    <row r="6842" spans="5:31" ht="12.75">
      <c r="E6842" s="87"/>
      <c r="F6842" s="87"/>
      <c r="G6842" s="540"/>
      <c r="H6842" s="87"/>
      <c r="I6842" s="89"/>
      <c r="Q6842" s="89"/>
      <c r="R6842" s="89"/>
      <c r="S6842" s="89"/>
      <c r="T6842" s="89"/>
      <c r="U6842" s="89"/>
      <c r="V6842" s="89"/>
      <c r="W6842" s="89"/>
      <c r="X6842" s="89"/>
      <c r="Y6842" s="89"/>
      <c r="Z6842" s="89"/>
      <c r="AA6842" s="89"/>
      <c r="AB6842" s="89"/>
      <c r="AC6842" s="89"/>
      <c r="AD6842" s="89"/>
      <c r="AE6842" s="89"/>
    </row>
    <row r="6843" spans="5:31" ht="12.75">
      <c r="E6843" s="87"/>
      <c r="F6843" s="87"/>
      <c r="G6843" s="540"/>
      <c r="H6843" s="87"/>
      <c r="I6843" s="89"/>
      <c r="Q6843" s="89"/>
      <c r="R6843" s="89"/>
      <c r="S6843" s="89"/>
      <c r="T6843" s="89"/>
      <c r="U6843" s="89"/>
      <c r="V6843" s="89"/>
      <c r="W6843" s="89"/>
      <c r="X6843" s="89"/>
      <c r="Y6843" s="89"/>
      <c r="Z6843" s="89"/>
      <c r="AA6843" s="89"/>
      <c r="AB6843" s="89"/>
      <c r="AC6843" s="89"/>
      <c r="AD6843" s="89"/>
      <c r="AE6843" s="89"/>
    </row>
    <row r="6844" spans="5:31" ht="12.75">
      <c r="E6844" s="87"/>
      <c r="F6844" s="87"/>
      <c r="G6844" s="540"/>
      <c r="H6844" s="87"/>
      <c r="I6844" s="89"/>
      <c r="Q6844" s="89"/>
      <c r="R6844" s="89"/>
      <c r="S6844" s="89"/>
      <c r="T6844" s="89"/>
      <c r="U6844" s="89"/>
      <c r="V6844" s="89"/>
      <c r="W6844" s="89"/>
      <c r="X6844" s="89"/>
      <c r="Y6844" s="89"/>
      <c r="Z6844" s="89"/>
      <c r="AA6844" s="89"/>
      <c r="AB6844" s="89"/>
      <c r="AC6844" s="89"/>
      <c r="AD6844" s="89"/>
      <c r="AE6844" s="89"/>
    </row>
    <row r="6845" spans="5:31" ht="12.75">
      <c r="E6845" s="87"/>
      <c r="F6845" s="87"/>
      <c r="G6845" s="540"/>
      <c r="H6845" s="87"/>
      <c r="I6845" s="89"/>
      <c r="Q6845" s="89"/>
      <c r="R6845" s="89"/>
      <c r="S6845" s="89"/>
      <c r="T6845" s="89"/>
      <c r="U6845" s="89"/>
      <c r="V6845" s="89"/>
      <c r="W6845" s="89"/>
      <c r="X6845" s="89"/>
      <c r="Y6845" s="89"/>
      <c r="Z6845" s="89"/>
      <c r="AA6845" s="89"/>
      <c r="AB6845" s="89"/>
      <c r="AC6845" s="89"/>
      <c r="AD6845" s="89"/>
      <c r="AE6845" s="89"/>
    </row>
    <row r="6846" spans="5:31" ht="12.75">
      <c r="E6846" s="87"/>
      <c r="F6846" s="87"/>
      <c r="G6846" s="540"/>
      <c r="H6846" s="87"/>
      <c r="I6846" s="89"/>
      <c r="Q6846" s="89"/>
      <c r="R6846" s="89"/>
      <c r="S6846" s="89"/>
      <c r="T6846" s="89"/>
      <c r="U6846" s="89"/>
      <c r="V6846" s="89"/>
      <c r="W6846" s="89"/>
      <c r="X6846" s="89"/>
      <c r="Y6846" s="89"/>
      <c r="Z6846" s="89"/>
      <c r="AA6846" s="89"/>
      <c r="AB6846" s="89"/>
      <c r="AC6846" s="89"/>
      <c r="AD6846" s="89"/>
      <c r="AE6846" s="89"/>
    </row>
    <row r="6847" spans="5:31" ht="12.75">
      <c r="E6847" s="87"/>
      <c r="F6847" s="87"/>
      <c r="G6847" s="540"/>
      <c r="H6847" s="87"/>
      <c r="I6847" s="89"/>
      <c r="Q6847" s="89"/>
      <c r="R6847" s="89"/>
      <c r="S6847" s="89"/>
      <c r="T6847" s="89"/>
      <c r="U6847" s="89"/>
      <c r="V6847" s="89"/>
      <c r="W6847" s="89"/>
      <c r="X6847" s="89"/>
      <c r="Y6847" s="89"/>
      <c r="Z6847" s="89"/>
      <c r="AA6847" s="89"/>
      <c r="AB6847" s="89"/>
      <c r="AC6847" s="89"/>
      <c r="AD6847" s="89"/>
      <c r="AE6847" s="89"/>
    </row>
    <row r="6848" spans="5:31" ht="12.75">
      <c r="E6848" s="87"/>
      <c r="F6848" s="87"/>
      <c r="G6848" s="540"/>
      <c r="H6848" s="87"/>
      <c r="I6848" s="89"/>
      <c r="Q6848" s="89"/>
      <c r="R6848" s="89"/>
      <c r="S6848" s="89"/>
      <c r="T6848" s="89"/>
      <c r="U6848" s="89"/>
      <c r="V6848" s="89"/>
      <c r="W6848" s="89"/>
      <c r="X6848" s="89"/>
      <c r="Y6848" s="89"/>
      <c r="Z6848" s="89"/>
      <c r="AA6848" s="89"/>
      <c r="AB6848" s="89"/>
      <c r="AC6848" s="89"/>
      <c r="AD6848" s="89"/>
      <c r="AE6848" s="89"/>
    </row>
    <row r="6849" spans="5:31" ht="12.75">
      <c r="E6849" s="87"/>
      <c r="F6849" s="87"/>
      <c r="G6849" s="540"/>
      <c r="H6849" s="87"/>
      <c r="I6849" s="89"/>
      <c r="Q6849" s="89"/>
      <c r="R6849" s="89"/>
      <c r="S6849" s="89"/>
      <c r="T6849" s="89"/>
      <c r="U6849" s="89"/>
      <c r="V6849" s="89"/>
      <c r="W6849" s="89"/>
      <c r="X6849" s="89"/>
      <c r="Y6849" s="89"/>
      <c r="Z6849" s="89"/>
      <c r="AA6849" s="89"/>
      <c r="AB6849" s="89"/>
      <c r="AC6849" s="89"/>
      <c r="AD6849" s="89"/>
      <c r="AE6849" s="89"/>
    </row>
    <row r="6850" spans="5:31" ht="12.75">
      <c r="E6850" s="87"/>
      <c r="F6850" s="87"/>
      <c r="G6850" s="540"/>
      <c r="H6850" s="87"/>
      <c r="I6850" s="89"/>
      <c r="Q6850" s="89"/>
      <c r="R6850" s="89"/>
      <c r="S6850" s="89"/>
      <c r="T6850" s="89"/>
      <c r="U6850" s="89"/>
      <c r="V6850" s="89"/>
      <c r="W6850" s="89"/>
      <c r="X6850" s="89"/>
      <c r="Y6850" s="89"/>
      <c r="Z6850" s="89"/>
      <c r="AA6850" s="89"/>
      <c r="AB6850" s="89"/>
      <c r="AC6850" s="89"/>
      <c r="AD6850" s="89"/>
      <c r="AE6850" s="89"/>
    </row>
    <row r="6851" spans="5:31" ht="12.75">
      <c r="E6851" s="87"/>
      <c r="F6851" s="87"/>
      <c r="G6851" s="540"/>
      <c r="H6851" s="87"/>
      <c r="I6851" s="89"/>
      <c r="Q6851" s="89"/>
      <c r="R6851" s="89"/>
      <c r="S6851" s="89"/>
      <c r="T6851" s="89"/>
      <c r="U6851" s="89"/>
      <c r="V6851" s="89"/>
      <c r="W6851" s="89"/>
      <c r="X6851" s="89"/>
      <c r="Y6851" s="89"/>
      <c r="Z6851" s="89"/>
      <c r="AA6851" s="89"/>
      <c r="AB6851" s="89"/>
      <c r="AC6851" s="89"/>
      <c r="AD6851" s="89"/>
      <c r="AE6851" s="89"/>
    </row>
    <row r="6852" spans="5:31" ht="12.75">
      <c r="E6852" s="87"/>
      <c r="F6852" s="87"/>
      <c r="G6852" s="540"/>
      <c r="H6852" s="87"/>
      <c r="I6852" s="89"/>
      <c r="Q6852" s="89"/>
      <c r="R6852" s="89"/>
      <c r="S6852" s="89"/>
      <c r="T6852" s="89"/>
      <c r="U6852" s="89"/>
      <c r="V6852" s="89"/>
      <c r="W6852" s="89"/>
      <c r="X6852" s="89"/>
      <c r="Y6852" s="89"/>
      <c r="Z6852" s="89"/>
      <c r="AA6852" s="89"/>
      <c r="AB6852" s="89"/>
      <c r="AC6852" s="89"/>
      <c r="AD6852" s="89"/>
      <c r="AE6852" s="89"/>
    </row>
    <row r="6853" spans="5:31" ht="12.75">
      <c r="E6853" s="87"/>
      <c r="F6853" s="87"/>
      <c r="G6853" s="540"/>
      <c r="H6853" s="87"/>
      <c r="I6853" s="89"/>
      <c r="Q6853" s="89"/>
      <c r="R6853" s="89"/>
      <c r="S6853" s="89"/>
      <c r="T6853" s="89"/>
      <c r="U6853" s="89"/>
      <c r="V6853" s="89"/>
      <c r="W6853" s="89"/>
      <c r="X6853" s="89"/>
      <c r="Y6853" s="89"/>
      <c r="Z6853" s="89"/>
      <c r="AA6853" s="89"/>
      <c r="AB6853" s="89"/>
      <c r="AC6853" s="89"/>
      <c r="AD6853" s="89"/>
      <c r="AE6853" s="89"/>
    </row>
    <row r="6854" spans="5:31" ht="12.75">
      <c r="E6854" s="87"/>
      <c r="F6854" s="87"/>
      <c r="G6854" s="540"/>
      <c r="H6854" s="87"/>
      <c r="I6854" s="89"/>
      <c r="Q6854" s="89"/>
      <c r="R6854" s="89"/>
      <c r="S6854" s="89"/>
      <c r="T6854" s="89"/>
      <c r="U6854" s="89"/>
      <c r="V6854" s="89"/>
      <c r="W6854" s="89"/>
      <c r="X6854" s="89"/>
      <c r="Y6854" s="89"/>
      <c r="Z6854" s="89"/>
      <c r="AA6854" s="89"/>
      <c r="AB6854" s="89"/>
      <c r="AC6854" s="89"/>
      <c r="AD6854" s="89"/>
      <c r="AE6854" s="89"/>
    </row>
    <row r="6855" spans="5:31" ht="12.75">
      <c r="E6855" s="87"/>
      <c r="F6855" s="87"/>
      <c r="G6855" s="540"/>
      <c r="H6855" s="87"/>
      <c r="I6855" s="89"/>
      <c r="Q6855" s="89"/>
      <c r="R6855" s="89"/>
      <c r="S6855" s="89"/>
      <c r="T6855" s="89"/>
      <c r="U6855" s="89"/>
      <c r="V6855" s="89"/>
      <c r="W6855" s="89"/>
      <c r="X6855" s="89"/>
      <c r="Y6855" s="89"/>
      <c r="Z6855" s="89"/>
      <c r="AA6855" s="89"/>
      <c r="AB6855" s="89"/>
      <c r="AC6855" s="89"/>
      <c r="AD6855" s="89"/>
      <c r="AE6855" s="89"/>
    </row>
    <row r="6856" spans="5:31" ht="12.75">
      <c r="E6856" s="87"/>
      <c r="F6856" s="87"/>
      <c r="G6856" s="540"/>
      <c r="H6856" s="87"/>
      <c r="I6856" s="89"/>
      <c r="Q6856" s="89"/>
      <c r="R6856" s="89"/>
      <c r="S6856" s="89"/>
      <c r="T6856" s="89"/>
      <c r="U6856" s="89"/>
      <c r="V6856" s="89"/>
      <c r="W6856" s="89"/>
      <c r="X6856" s="89"/>
      <c r="Y6856" s="89"/>
      <c r="Z6856" s="89"/>
      <c r="AA6856" s="89"/>
      <c r="AB6856" s="89"/>
      <c r="AC6856" s="89"/>
      <c r="AD6856" s="89"/>
      <c r="AE6856" s="89"/>
    </row>
    <row r="6857" spans="5:31" ht="12.75">
      <c r="E6857" s="87"/>
      <c r="F6857" s="87"/>
      <c r="G6857" s="540"/>
      <c r="H6857" s="87"/>
      <c r="I6857" s="89"/>
      <c r="Q6857" s="89"/>
      <c r="R6857" s="89"/>
      <c r="S6857" s="89"/>
      <c r="T6857" s="89"/>
      <c r="U6857" s="89"/>
      <c r="V6857" s="89"/>
      <c r="W6857" s="89"/>
      <c r="X6857" s="89"/>
      <c r="Y6857" s="89"/>
      <c r="Z6857" s="89"/>
      <c r="AA6857" s="89"/>
      <c r="AB6857" s="89"/>
      <c r="AC6857" s="89"/>
      <c r="AD6857" s="89"/>
      <c r="AE6857" s="89"/>
    </row>
    <row r="6858" spans="5:31" ht="12.75">
      <c r="E6858" s="87"/>
      <c r="F6858" s="87"/>
      <c r="G6858" s="540"/>
      <c r="H6858" s="87"/>
      <c r="I6858" s="89"/>
      <c r="Q6858" s="89"/>
      <c r="R6858" s="89"/>
      <c r="S6858" s="89"/>
      <c r="T6858" s="89"/>
      <c r="U6858" s="89"/>
      <c r="V6858" s="89"/>
      <c r="W6858" s="89"/>
      <c r="X6858" s="89"/>
      <c r="Y6858" s="89"/>
      <c r="Z6858" s="89"/>
      <c r="AA6858" s="89"/>
      <c r="AB6858" s="89"/>
      <c r="AC6858" s="89"/>
      <c r="AD6858" s="89"/>
      <c r="AE6858" s="89"/>
    </row>
    <row r="6859" spans="5:31" ht="12.75">
      <c r="E6859" s="87"/>
      <c r="F6859" s="87"/>
      <c r="G6859" s="540"/>
      <c r="H6859" s="87"/>
      <c r="I6859" s="89"/>
      <c r="Q6859" s="89"/>
      <c r="R6859" s="89"/>
      <c r="S6859" s="89"/>
      <c r="T6859" s="89"/>
      <c r="U6859" s="89"/>
      <c r="V6859" s="89"/>
      <c r="W6859" s="89"/>
      <c r="X6859" s="89"/>
      <c r="Y6859" s="89"/>
      <c r="Z6859" s="89"/>
      <c r="AA6859" s="89"/>
      <c r="AB6859" s="89"/>
      <c r="AC6859" s="89"/>
      <c r="AD6859" s="89"/>
      <c r="AE6859" s="89"/>
    </row>
    <row r="6860" spans="5:31" ht="12.75">
      <c r="E6860" s="87"/>
      <c r="F6860" s="87"/>
      <c r="G6860" s="540"/>
      <c r="H6860" s="87"/>
      <c r="I6860" s="89"/>
      <c r="Q6860" s="89"/>
      <c r="R6860" s="89"/>
      <c r="S6860" s="89"/>
      <c r="T6860" s="89"/>
      <c r="U6860" s="89"/>
      <c r="V6860" s="89"/>
      <c r="W6860" s="89"/>
      <c r="X6860" s="89"/>
      <c r="Y6860" s="89"/>
      <c r="Z6860" s="89"/>
      <c r="AA6860" s="89"/>
      <c r="AB6860" s="89"/>
      <c r="AC6860" s="89"/>
      <c r="AD6860" s="89"/>
      <c r="AE6860" s="89"/>
    </row>
    <row r="6861" spans="5:31" ht="12.75">
      <c r="E6861" s="87"/>
      <c r="F6861" s="87"/>
      <c r="G6861" s="540"/>
      <c r="H6861" s="87"/>
      <c r="I6861" s="89"/>
      <c r="Q6861" s="89"/>
      <c r="R6861" s="89"/>
      <c r="S6861" s="89"/>
      <c r="T6861" s="89"/>
      <c r="U6861" s="89"/>
      <c r="V6861" s="89"/>
      <c r="W6861" s="89"/>
      <c r="X6861" s="89"/>
      <c r="Y6861" s="89"/>
      <c r="Z6861" s="89"/>
      <c r="AA6861" s="89"/>
      <c r="AB6861" s="89"/>
      <c r="AC6861" s="89"/>
      <c r="AD6861" s="89"/>
      <c r="AE6861" s="89"/>
    </row>
    <row r="6862" spans="5:31" ht="12.75">
      <c r="E6862" s="87"/>
      <c r="F6862" s="87"/>
      <c r="G6862" s="540"/>
      <c r="H6862" s="87"/>
      <c r="I6862" s="89"/>
      <c r="Q6862" s="89"/>
      <c r="R6862" s="89"/>
      <c r="S6862" s="89"/>
      <c r="T6862" s="89"/>
      <c r="U6862" s="89"/>
      <c r="V6862" s="89"/>
      <c r="W6862" s="89"/>
      <c r="X6862" s="89"/>
      <c r="Y6862" s="89"/>
      <c r="Z6862" s="89"/>
      <c r="AA6862" s="89"/>
      <c r="AB6862" s="89"/>
      <c r="AC6862" s="89"/>
      <c r="AD6862" s="89"/>
      <c r="AE6862" s="89"/>
    </row>
    <row r="6863" spans="5:31" ht="12.75">
      <c r="E6863" s="87"/>
      <c r="F6863" s="87"/>
      <c r="G6863" s="540"/>
      <c r="H6863" s="87"/>
      <c r="I6863" s="89"/>
      <c r="Q6863" s="89"/>
      <c r="R6863" s="89"/>
      <c r="S6863" s="89"/>
      <c r="T6863" s="89"/>
      <c r="U6863" s="89"/>
      <c r="V6863" s="89"/>
      <c r="W6863" s="89"/>
      <c r="X6863" s="89"/>
      <c r="Y6863" s="89"/>
      <c r="Z6863" s="89"/>
      <c r="AA6863" s="89"/>
      <c r="AB6863" s="89"/>
      <c r="AC6863" s="89"/>
      <c r="AD6863" s="89"/>
      <c r="AE6863" s="89"/>
    </row>
    <row r="6864" spans="5:31" ht="12.75">
      <c r="E6864" s="87"/>
      <c r="F6864" s="87"/>
      <c r="G6864" s="540"/>
      <c r="H6864" s="87"/>
      <c r="I6864" s="89"/>
      <c r="Q6864" s="89"/>
      <c r="R6864" s="89"/>
      <c r="S6864" s="89"/>
      <c r="T6864" s="89"/>
      <c r="U6864" s="89"/>
      <c r="V6864" s="89"/>
      <c r="W6864" s="89"/>
      <c r="X6864" s="89"/>
      <c r="Y6864" s="89"/>
      <c r="Z6864" s="89"/>
      <c r="AA6864" s="89"/>
      <c r="AB6864" s="89"/>
      <c r="AC6864" s="89"/>
      <c r="AD6864" s="89"/>
      <c r="AE6864" s="89"/>
    </row>
    <row r="6865" spans="5:31" ht="12.75">
      <c r="E6865" s="87"/>
      <c r="F6865" s="87"/>
      <c r="G6865" s="540"/>
      <c r="H6865" s="87"/>
      <c r="I6865" s="89"/>
      <c r="Q6865" s="89"/>
      <c r="R6865" s="89"/>
      <c r="S6865" s="89"/>
      <c r="T6865" s="89"/>
      <c r="U6865" s="89"/>
      <c r="V6865" s="89"/>
      <c r="W6865" s="89"/>
      <c r="X6865" s="89"/>
      <c r="Y6865" s="89"/>
      <c r="Z6865" s="89"/>
      <c r="AA6865" s="89"/>
      <c r="AB6865" s="89"/>
      <c r="AC6865" s="89"/>
      <c r="AD6865" s="89"/>
      <c r="AE6865" s="89"/>
    </row>
    <row r="6866" spans="5:31" ht="12.75">
      <c r="E6866" s="87"/>
      <c r="F6866" s="87"/>
      <c r="G6866" s="540"/>
      <c r="H6866" s="87"/>
      <c r="I6866" s="89"/>
      <c r="Q6866" s="89"/>
      <c r="R6866" s="89"/>
      <c r="S6866" s="89"/>
      <c r="T6866" s="89"/>
      <c r="U6866" s="89"/>
      <c r="V6866" s="89"/>
      <c r="W6866" s="89"/>
      <c r="X6866" s="89"/>
      <c r="Y6866" s="89"/>
      <c r="Z6866" s="89"/>
      <c r="AA6866" s="89"/>
      <c r="AB6866" s="89"/>
      <c r="AC6866" s="89"/>
      <c r="AD6866" s="89"/>
      <c r="AE6866" s="89"/>
    </row>
    <row r="6867" spans="5:31" ht="12.75">
      <c r="E6867" s="87"/>
      <c r="F6867" s="87"/>
      <c r="G6867" s="540"/>
      <c r="H6867" s="87"/>
      <c r="I6867" s="89"/>
      <c r="Q6867" s="89"/>
      <c r="R6867" s="89"/>
      <c r="S6867" s="89"/>
      <c r="T6867" s="89"/>
      <c r="U6867" s="89"/>
      <c r="V6867" s="89"/>
      <c r="W6867" s="89"/>
      <c r="X6867" s="89"/>
      <c r="Y6867" s="89"/>
      <c r="Z6867" s="89"/>
      <c r="AA6867" s="89"/>
      <c r="AB6867" s="89"/>
      <c r="AC6867" s="89"/>
      <c r="AD6867" s="89"/>
      <c r="AE6867" s="89"/>
    </row>
    <row r="6868" spans="5:31" ht="12.75">
      <c r="E6868" s="87"/>
      <c r="F6868" s="87"/>
      <c r="G6868" s="540"/>
      <c r="H6868" s="87"/>
      <c r="I6868" s="89"/>
      <c r="Q6868" s="89"/>
      <c r="R6868" s="89"/>
      <c r="S6868" s="89"/>
      <c r="T6868" s="89"/>
      <c r="U6868" s="89"/>
      <c r="V6868" s="89"/>
      <c r="W6868" s="89"/>
      <c r="X6868" s="89"/>
      <c r="Y6868" s="89"/>
      <c r="Z6868" s="89"/>
      <c r="AA6868" s="89"/>
      <c r="AB6868" s="89"/>
      <c r="AC6868" s="89"/>
      <c r="AD6868" s="89"/>
      <c r="AE6868" s="89"/>
    </row>
    <row r="6869" spans="5:31" ht="12.75">
      <c r="E6869" s="87"/>
      <c r="F6869" s="87"/>
      <c r="G6869" s="540"/>
      <c r="H6869" s="87"/>
      <c r="I6869" s="89"/>
      <c r="Q6869" s="89"/>
      <c r="R6869" s="89"/>
      <c r="S6869" s="89"/>
      <c r="T6869" s="89"/>
      <c r="U6869" s="89"/>
      <c r="V6869" s="89"/>
      <c r="W6869" s="89"/>
      <c r="X6869" s="89"/>
      <c r="Y6869" s="89"/>
      <c r="Z6869" s="89"/>
      <c r="AA6869" s="89"/>
      <c r="AB6869" s="89"/>
      <c r="AC6869" s="89"/>
      <c r="AD6869" s="89"/>
      <c r="AE6869" s="89"/>
    </row>
    <row r="6870" spans="5:31" ht="12.75">
      <c r="E6870" s="87"/>
      <c r="F6870" s="87"/>
      <c r="G6870" s="540"/>
      <c r="H6870" s="87"/>
      <c r="I6870" s="89"/>
      <c r="Q6870" s="89"/>
      <c r="R6870" s="89"/>
      <c r="S6870" s="89"/>
      <c r="T6870" s="89"/>
      <c r="U6870" s="89"/>
      <c r="V6870" s="89"/>
      <c r="W6870" s="89"/>
      <c r="X6870" s="89"/>
      <c r="Y6870" s="89"/>
      <c r="Z6870" s="89"/>
      <c r="AA6870" s="89"/>
      <c r="AB6870" s="89"/>
      <c r="AC6870" s="89"/>
      <c r="AD6870" s="89"/>
      <c r="AE6870" s="89"/>
    </row>
    <row r="6871" spans="5:31" ht="12.75">
      <c r="E6871" s="87"/>
      <c r="F6871" s="87"/>
      <c r="G6871" s="540"/>
      <c r="H6871" s="87"/>
      <c r="I6871" s="89"/>
      <c r="Q6871" s="89"/>
      <c r="R6871" s="89"/>
      <c r="S6871" s="89"/>
      <c r="T6871" s="89"/>
      <c r="U6871" s="89"/>
      <c r="V6871" s="89"/>
      <c r="W6871" s="89"/>
      <c r="X6871" s="89"/>
      <c r="Y6871" s="89"/>
      <c r="Z6871" s="89"/>
      <c r="AA6871" s="89"/>
      <c r="AB6871" s="89"/>
      <c r="AC6871" s="89"/>
      <c r="AD6871" s="89"/>
      <c r="AE6871" s="89"/>
    </row>
    <row r="6872" spans="5:31" ht="12.75">
      <c r="E6872" s="87"/>
      <c r="F6872" s="87"/>
      <c r="G6872" s="540"/>
      <c r="H6872" s="87"/>
      <c r="I6872" s="89"/>
      <c r="Q6872" s="89"/>
      <c r="R6872" s="89"/>
      <c r="S6872" s="89"/>
      <c r="T6872" s="89"/>
      <c r="U6872" s="89"/>
      <c r="V6872" s="89"/>
      <c r="W6872" s="89"/>
      <c r="X6872" s="89"/>
      <c r="Y6872" s="89"/>
      <c r="Z6872" s="89"/>
      <c r="AA6872" s="89"/>
      <c r="AB6872" s="89"/>
      <c r="AC6872" s="89"/>
      <c r="AD6872" s="89"/>
      <c r="AE6872" s="89"/>
    </row>
    <row r="6873" spans="5:31" ht="12.75">
      <c r="E6873" s="87"/>
      <c r="F6873" s="87"/>
      <c r="G6873" s="540"/>
      <c r="H6873" s="87"/>
      <c r="I6873" s="89"/>
      <c r="Q6873" s="89"/>
      <c r="R6873" s="89"/>
      <c r="S6873" s="89"/>
      <c r="T6873" s="89"/>
      <c r="U6873" s="89"/>
      <c r="V6873" s="89"/>
      <c r="W6873" s="89"/>
      <c r="X6873" s="89"/>
      <c r="Y6873" s="89"/>
      <c r="Z6873" s="89"/>
      <c r="AA6873" s="89"/>
      <c r="AB6873" s="89"/>
      <c r="AC6873" s="89"/>
      <c r="AD6873" s="89"/>
      <c r="AE6873" s="89"/>
    </row>
    <row r="6874" spans="5:31" ht="12.75">
      <c r="E6874" s="87"/>
      <c r="F6874" s="87"/>
      <c r="G6874" s="540"/>
      <c r="H6874" s="87"/>
      <c r="I6874" s="89"/>
      <c r="Q6874" s="89"/>
      <c r="R6874" s="89"/>
      <c r="S6874" s="89"/>
      <c r="T6874" s="89"/>
      <c r="U6874" s="89"/>
      <c r="V6874" s="89"/>
      <c r="W6874" s="89"/>
      <c r="X6874" s="89"/>
      <c r="Y6874" s="89"/>
      <c r="Z6874" s="89"/>
      <c r="AA6874" s="89"/>
      <c r="AB6874" s="89"/>
      <c r="AC6874" s="89"/>
      <c r="AD6874" s="89"/>
      <c r="AE6874" s="89"/>
    </row>
    <row r="6875" spans="5:31" ht="12.75">
      <c r="E6875" s="87"/>
      <c r="F6875" s="87"/>
      <c r="G6875" s="540"/>
      <c r="H6875" s="87"/>
      <c r="I6875" s="89"/>
      <c r="Q6875" s="89"/>
      <c r="R6875" s="89"/>
      <c r="S6875" s="89"/>
      <c r="T6875" s="89"/>
      <c r="U6875" s="89"/>
      <c r="V6875" s="89"/>
      <c r="W6875" s="89"/>
      <c r="X6875" s="89"/>
      <c r="Y6875" s="89"/>
      <c r="Z6875" s="89"/>
      <c r="AA6875" s="89"/>
      <c r="AB6875" s="89"/>
      <c r="AC6875" s="89"/>
      <c r="AD6875" s="89"/>
      <c r="AE6875" s="89"/>
    </row>
    <row r="6876" spans="5:31" ht="12.75">
      <c r="E6876" s="87"/>
      <c r="F6876" s="87"/>
      <c r="G6876" s="540"/>
      <c r="H6876" s="87"/>
      <c r="I6876" s="89"/>
      <c r="Q6876" s="89"/>
      <c r="R6876" s="89"/>
      <c r="S6876" s="89"/>
      <c r="T6876" s="89"/>
      <c r="U6876" s="89"/>
      <c r="V6876" s="89"/>
      <c r="W6876" s="89"/>
      <c r="X6876" s="89"/>
      <c r="Y6876" s="89"/>
      <c r="Z6876" s="89"/>
      <c r="AA6876" s="89"/>
      <c r="AB6876" s="89"/>
      <c r="AC6876" s="89"/>
      <c r="AD6876" s="89"/>
      <c r="AE6876" s="89"/>
    </row>
    <row r="6877" spans="5:31" ht="12.75">
      <c r="E6877" s="87"/>
      <c r="F6877" s="87"/>
      <c r="G6877" s="540"/>
      <c r="H6877" s="87"/>
      <c r="I6877" s="89"/>
      <c r="Q6877" s="89"/>
      <c r="R6877" s="89"/>
      <c r="S6877" s="89"/>
      <c r="T6877" s="89"/>
      <c r="U6877" s="89"/>
      <c r="V6877" s="89"/>
      <c r="W6877" s="89"/>
      <c r="X6877" s="89"/>
      <c r="Y6877" s="89"/>
      <c r="Z6877" s="89"/>
      <c r="AA6877" s="89"/>
      <c r="AB6877" s="89"/>
      <c r="AC6877" s="89"/>
      <c r="AD6877" s="89"/>
      <c r="AE6877" s="89"/>
    </row>
    <row r="6878" spans="5:31" ht="12.75">
      <c r="E6878" s="87"/>
      <c r="F6878" s="87"/>
      <c r="G6878" s="540"/>
      <c r="H6878" s="87"/>
      <c r="I6878" s="89"/>
      <c r="Q6878" s="89"/>
      <c r="R6878" s="89"/>
      <c r="S6878" s="89"/>
      <c r="T6878" s="89"/>
      <c r="U6878" s="89"/>
      <c r="V6878" s="89"/>
      <c r="W6878" s="89"/>
      <c r="X6878" s="89"/>
      <c r="Y6878" s="89"/>
      <c r="Z6878" s="89"/>
      <c r="AA6878" s="89"/>
      <c r="AB6878" s="89"/>
      <c r="AC6878" s="89"/>
      <c r="AD6878" s="89"/>
      <c r="AE6878" s="89"/>
    </row>
    <row r="6879" spans="5:31" ht="12.75">
      <c r="E6879" s="87"/>
      <c r="F6879" s="87"/>
      <c r="G6879" s="540"/>
      <c r="H6879" s="87"/>
      <c r="I6879" s="89"/>
      <c r="Q6879" s="89"/>
      <c r="R6879" s="89"/>
      <c r="S6879" s="89"/>
      <c r="T6879" s="89"/>
      <c r="U6879" s="89"/>
      <c r="V6879" s="89"/>
      <c r="W6879" s="89"/>
      <c r="X6879" s="89"/>
      <c r="Y6879" s="89"/>
      <c r="Z6879" s="89"/>
      <c r="AA6879" s="89"/>
      <c r="AB6879" s="89"/>
      <c r="AC6879" s="89"/>
      <c r="AD6879" s="89"/>
      <c r="AE6879" s="89"/>
    </row>
    <row r="6880" spans="5:31" ht="12.75">
      <c r="E6880" s="87"/>
      <c r="F6880" s="87"/>
      <c r="G6880" s="540"/>
      <c r="H6880" s="87"/>
      <c r="I6880" s="89"/>
      <c r="Q6880" s="89"/>
      <c r="R6880" s="89"/>
      <c r="S6880" s="89"/>
      <c r="T6880" s="89"/>
      <c r="U6880" s="89"/>
      <c r="V6880" s="89"/>
      <c r="W6880" s="89"/>
      <c r="X6880" s="89"/>
      <c r="Y6880" s="89"/>
      <c r="Z6880" s="89"/>
      <c r="AA6880" s="89"/>
      <c r="AB6880" s="89"/>
      <c r="AC6880" s="89"/>
      <c r="AD6880" s="89"/>
      <c r="AE6880" s="89"/>
    </row>
    <row r="6881" spans="5:31" ht="12.75">
      <c r="E6881" s="87"/>
      <c r="F6881" s="87"/>
      <c r="G6881" s="540"/>
      <c r="H6881" s="87"/>
      <c r="I6881" s="89"/>
      <c r="Q6881" s="89"/>
      <c r="R6881" s="89"/>
      <c r="S6881" s="89"/>
      <c r="T6881" s="89"/>
      <c r="U6881" s="89"/>
      <c r="V6881" s="89"/>
      <c r="W6881" s="89"/>
      <c r="X6881" s="89"/>
      <c r="Y6881" s="89"/>
      <c r="Z6881" s="89"/>
      <c r="AA6881" s="89"/>
      <c r="AB6881" s="89"/>
      <c r="AC6881" s="89"/>
      <c r="AD6881" s="89"/>
      <c r="AE6881" s="89"/>
    </row>
    <row r="6882" spans="5:31" ht="12.75">
      <c r="E6882" s="87"/>
      <c r="F6882" s="87"/>
      <c r="G6882" s="540"/>
      <c r="H6882" s="87"/>
      <c r="I6882" s="89"/>
      <c r="Q6882" s="89"/>
      <c r="R6882" s="89"/>
      <c r="S6882" s="89"/>
      <c r="T6882" s="89"/>
      <c r="U6882" s="89"/>
      <c r="V6882" s="89"/>
      <c r="W6882" s="89"/>
      <c r="X6882" s="89"/>
      <c r="Y6882" s="89"/>
      <c r="Z6882" s="89"/>
      <c r="AA6882" s="89"/>
      <c r="AB6882" s="89"/>
      <c r="AC6882" s="89"/>
      <c r="AD6882" s="89"/>
      <c r="AE6882" s="89"/>
    </row>
    <row r="6883" spans="5:31" ht="12.75">
      <c r="E6883" s="87"/>
      <c r="F6883" s="87"/>
      <c r="G6883" s="540"/>
      <c r="H6883" s="87"/>
      <c r="I6883" s="89"/>
      <c r="Q6883" s="89"/>
      <c r="R6883" s="89"/>
      <c r="S6883" s="89"/>
      <c r="T6883" s="89"/>
      <c r="U6883" s="89"/>
      <c r="V6883" s="89"/>
      <c r="W6883" s="89"/>
      <c r="X6883" s="89"/>
      <c r="Y6883" s="89"/>
      <c r="Z6883" s="89"/>
      <c r="AA6883" s="89"/>
      <c r="AB6883" s="89"/>
      <c r="AC6883" s="89"/>
      <c r="AD6883" s="89"/>
      <c r="AE6883" s="89"/>
    </row>
    <row r="6884" spans="5:31" ht="12.75">
      <c r="E6884" s="87"/>
      <c r="F6884" s="87"/>
      <c r="G6884" s="540"/>
      <c r="H6884" s="87"/>
      <c r="I6884" s="89"/>
      <c r="Q6884" s="89"/>
      <c r="R6884" s="89"/>
      <c r="S6884" s="89"/>
      <c r="T6884" s="89"/>
      <c r="U6884" s="89"/>
      <c r="V6884" s="89"/>
      <c r="W6884" s="89"/>
      <c r="X6884" s="89"/>
      <c r="Y6884" s="89"/>
      <c r="Z6884" s="89"/>
      <c r="AA6884" s="89"/>
      <c r="AB6884" s="89"/>
      <c r="AC6884" s="89"/>
      <c r="AD6884" s="89"/>
      <c r="AE6884" s="89"/>
    </row>
    <row r="6885" spans="5:31" ht="12.75">
      <c r="E6885" s="87"/>
      <c r="F6885" s="87"/>
      <c r="G6885" s="540"/>
      <c r="H6885" s="87"/>
      <c r="I6885" s="89"/>
      <c r="Q6885" s="89"/>
      <c r="R6885" s="89"/>
      <c r="S6885" s="89"/>
      <c r="T6885" s="89"/>
      <c r="U6885" s="89"/>
      <c r="V6885" s="89"/>
      <c r="W6885" s="89"/>
      <c r="X6885" s="89"/>
      <c r="Y6885" s="89"/>
      <c r="Z6885" s="89"/>
      <c r="AA6885" s="89"/>
      <c r="AB6885" s="89"/>
      <c r="AC6885" s="89"/>
      <c r="AD6885" s="89"/>
      <c r="AE6885" s="89"/>
    </row>
    <row r="6886" spans="5:31" ht="12.75">
      <c r="E6886" s="87"/>
      <c r="F6886" s="87"/>
      <c r="G6886" s="540"/>
      <c r="H6886" s="87"/>
      <c r="I6886" s="89"/>
      <c r="Q6886" s="89"/>
      <c r="R6886" s="89"/>
      <c r="S6886" s="89"/>
      <c r="T6886" s="89"/>
      <c r="U6886" s="89"/>
      <c r="V6886" s="89"/>
      <c r="W6886" s="89"/>
      <c r="X6886" s="89"/>
      <c r="Y6886" s="89"/>
      <c r="Z6886" s="89"/>
      <c r="AA6886" s="89"/>
      <c r="AB6886" s="89"/>
      <c r="AC6886" s="89"/>
      <c r="AD6886" s="89"/>
      <c r="AE6886" s="89"/>
    </row>
    <row r="6887" spans="5:31" ht="12.75">
      <c r="E6887" s="87"/>
      <c r="F6887" s="87"/>
      <c r="G6887" s="540"/>
      <c r="H6887" s="87"/>
      <c r="I6887" s="89"/>
      <c r="Q6887" s="89"/>
      <c r="R6887" s="89"/>
      <c r="S6887" s="89"/>
      <c r="T6887" s="89"/>
      <c r="U6887" s="89"/>
      <c r="V6887" s="89"/>
      <c r="W6887" s="89"/>
      <c r="X6887" s="89"/>
      <c r="Y6887" s="89"/>
      <c r="Z6887" s="89"/>
      <c r="AA6887" s="89"/>
      <c r="AB6887" s="89"/>
      <c r="AC6887" s="89"/>
      <c r="AD6887" s="89"/>
      <c r="AE6887" s="89"/>
    </row>
    <row r="6888" spans="5:31" ht="12.75">
      <c r="E6888" s="87"/>
      <c r="F6888" s="87"/>
      <c r="G6888" s="540"/>
      <c r="H6888" s="87"/>
      <c r="I6888" s="89"/>
      <c r="Q6888" s="89"/>
      <c r="R6888" s="89"/>
      <c r="S6888" s="89"/>
      <c r="T6888" s="89"/>
      <c r="U6888" s="89"/>
      <c r="V6888" s="89"/>
      <c r="W6888" s="89"/>
      <c r="X6888" s="89"/>
      <c r="Y6888" s="89"/>
      <c r="Z6888" s="89"/>
      <c r="AA6888" s="89"/>
      <c r="AB6888" s="89"/>
      <c r="AC6888" s="89"/>
      <c r="AD6888" s="89"/>
      <c r="AE6888" s="89"/>
    </row>
    <row r="6889" spans="5:31" ht="12.75">
      <c r="E6889" s="87"/>
      <c r="F6889" s="87"/>
      <c r="G6889" s="540"/>
      <c r="H6889" s="87"/>
      <c r="I6889" s="89"/>
      <c r="Q6889" s="89"/>
      <c r="R6889" s="89"/>
      <c r="S6889" s="89"/>
      <c r="T6889" s="89"/>
      <c r="U6889" s="89"/>
      <c r="V6889" s="89"/>
      <c r="W6889" s="89"/>
      <c r="X6889" s="89"/>
      <c r="Y6889" s="89"/>
      <c r="Z6889" s="89"/>
      <c r="AA6889" s="89"/>
      <c r="AB6889" s="89"/>
      <c r="AC6889" s="89"/>
      <c r="AD6889" s="89"/>
      <c r="AE6889" s="89"/>
    </row>
    <row r="6890" spans="5:31" ht="12.75">
      <c r="E6890" s="87"/>
      <c r="F6890" s="87"/>
      <c r="G6890" s="540"/>
      <c r="H6890" s="87"/>
      <c r="I6890" s="89"/>
      <c r="Q6890" s="89"/>
      <c r="R6890" s="89"/>
      <c r="S6890" s="89"/>
      <c r="T6890" s="89"/>
      <c r="U6890" s="89"/>
      <c r="V6890" s="89"/>
      <c r="W6890" s="89"/>
      <c r="X6890" s="89"/>
      <c r="Y6890" s="89"/>
      <c r="Z6890" s="89"/>
      <c r="AA6890" s="89"/>
      <c r="AB6890" s="89"/>
      <c r="AC6890" s="89"/>
      <c r="AD6890" s="89"/>
      <c r="AE6890" s="89"/>
    </row>
    <row r="6891" spans="5:31" ht="12.75">
      <c r="E6891" s="87"/>
      <c r="F6891" s="87"/>
      <c r="G6891" s="540"/>
      <c r="H6891" s="87"/>
      <c r="I6891" s="89"/>
      <c r="Q6891" s="89"/>
      <c r="R6891" s="89"/>
      <c r="S6891" s="89"/>
      <c r="T6891" s="89"/>
      <c r="U6891" s="89"/>
      <c r="V6891" s="89"/>
      <c r="W6891" s="89"/>
      <c r="X6891" s="89"/>
      <c r="Y6891" s="89"/>
      <c r="Z6891" s="89"/>
      <c r="AA6891" s="89"/>
      <c r="AB6891" s="89"/>
      <c r="AC6891" s="89"/>
      <c r="AD6891" s="89"/>
      <c r="AE6891" s="89"/>
    </row>
    <row r="6892" spans="5:31" ht="12.75">
      <c r="E6892" s="87"/>
      <c r="F6892" s="87"/>
      <c r="G6892" s="540"/>
      <c r="H6892" s="87"/>
      <c r="I6892" s="89"/>
      <c r="Q6892" s="89"/>
      <c r="R6892" s="89"/>
      <c r="S6892" s="89"/>
      <c r="T6892" s="89"/>
      <c r="U6892" s="89"/>
      <c r="V6892" s="89"/>
      <c r="W6892" s="89"/>
      <c r="X6892" s="89"/>
      <c r="Y6892" s="89"/>
      <c r="Z6892" s="89"/>
      <c r="AA6892" s="89"/>
      <c r="AB6892" s="89"/>
      <c r="AC6892" s="89"/>
      <c r="AD6892" s="89"/>
      <c r="AE6892" s="89"/>
    </row>
    <row r="6893" spans="5:31" ht="12.75">
      <c r="E6893" s="87"/>
      <c r="F6893" s="87"/>
      <c r="G6893" s="540"/>
      <c r="H6893" s="87"/>
      <c r="I6893" s="89"/>
      <c r="Q6893" s="89"/>
      <c r="R6893" s="89"/>
      <c r="S6893" s="89"/>
      <c r="T6893" s="89"/>
      <c r="U6893" s="89"/>
      <c r="V6893" s="89"/>
      <c r="W6893" s="89"/>
      <c r="X6893" s="89"/>
      <c r="Y6893" s="89"/>
      <c r="Z6893" s="89"/>
      <c r="AA6893" s="89"/>
      <c r="AB6893" s="89"/>
      <c r="AC6893" s="89"/>
      <c r="AD6893" s="89"/>
      <c r="AE6893" s="89"/>
    </row>
    <row r="6894" spans="5:31" ht="12.75">
      <c r="E6894" s="87"/>
      <c r="F6894" s="87"/>
      <c r="G6894" s="540"/>
      <c r="H6894" s="87"/>
      <c r="I6894" s="89"/>
      <c r="Q6894" s="89"/>
      <c r="R6894" s="89"/>
      <c r="S6894" s="89"/>
      <c r="T6894" s="89"/>
      <c r="U6894" s="89"/>
      <c r="V6894" s="89"/>
      <c r="W6894" s="89"/>
      <c r="X6894" s="89"/>
      <c r="Y6894" s="89"/>
      <c r="Z6894" s="89"/>
      <c r="AA6894" s="89"/>
      <c r="AB6894" s="89"/>
      <c r="AC6894" s="89"/>
      <c r="AD6894" s="89"/>
      <c r="AE6894" s="89"/>
    </row>
    <row r="6895" spans="5:31" ht="12.75">
      <c r="E6895" s="87"/>
      <c r="F6895" s="87"/>
      <c r="G6895" s="540"/>
      <c r="H6895" s="87"/>
      <c r="I6895" s="89"/>
      <c r="Q6895" s="89"/>
      <c r="R6895" s="89"/>
      <c r="S6895" s="89"/>
      <c r="T6895" s="89"/>
      <c r="U6895" s="89"/>
      <c r="V6895" s="89"/>
      <c r="W6895" s="89"/>
      <c r="X6895" s="89"/>
      <c r="Y6895" s="89"/>
      <c r="Z6895" s="89"/>
      <c r="AA6895" s="89"/>
      <c r="AB6895" s="89"/>
      <c r="AC6895" s="89"/>
      <c r="AD6895" s="89"/>
      <c r="AE6895" s="89"/>
    </row>
    <row r="6896" spans="5:31" ht="12.75">
      <c r="E6896" s="87"/>
      <c r="F6896" s="87"/>
      <c r="G6896" s="540"/>
      <c r="H6896" s="87"/>
      <c r="I6896" s="89"/>
      <c r="Q6896" s="89"/>
      <c r="R6896" s="89"/>
      <c r="S6896" s="89"/>
      <c r="T6896" s="89"/>
      <c r="U6896" s="89"/>
      <c r="V6896" s="89"/>
      <c r="W6896" s="89"/>
      <c r="X6896" s="89"/>
      <c r="Y6896" s="89"/>
      <c r="Z6896" s="89"/>
      <c r="AA6896" s="89"/>
      <c r="AB6896" s="89"/>
      <c r="AC6896" s="89"/>
      <c r="AD6896" s="89"/>
      <c r="AE6896" s="89"/>
    </row>
    <row r="6897" spans="5:31" ht="12.75">
      <c r="E6897" s="87"/>
      <c r="F6897" s="87"/>
      <c r="G6897" s="540"/>
      <c r="H6897" s="87"/>
      <c r="I6897" s="89"/>
      <c r="Q6897" s="89"/>
      <c r="R6897" s="89"/>
      <c r="S6897" s="89"/>
      <c r="T6897" s="89"/>
      <c r="U6897" s="89"/>
      <c r="V6897" s="89"/>
      <c r="W6897" s="89"/>
      <c r="X6897" s="89"/>
      <c r="Y6897" s="89"/>
      <c r="Z6897" s="89"/>
      <c r="AA6897" s="89"/>
      <c r="AB6897" s="89"/>
      <c r="AC6897" s="89"/>
      <c r="AD6897" s="89"/>
      <c r="AE6897" s="89"/>
    </row>
    <row r="6898" spans="5:31" ht="12.75">
      <c r="E6898" s="87"/>
      <c r="F6898" s="87"/>
      <c r="G6898" s="540"/>
      <c r="H6898" s="87"/>
      <c r="I6898" s="89"/>
      <c r="Q6898" s="89"/>
      <c r="R6898" s="89"/>
      <c r="S6898" s="89"/>
      <c r="T6898" s="89"/>
      <c r="U6898" s="89"/>
      <c r="V6898" s="89"/>
      <c r="W6898" s="89"/>
      <c r="X6898" s="89"/>
      <c r="Y6898" s="89"/>
      <c r="Z6898" s="89"/>
      <c r="AA6898" s="89"/>
      <c r="AB6898" s="89"/>
      <c r="AC6898" s="89"/>
      <c r="AD6898" s="89"/>
      <c r="AE6898" s="89"/>
    </row>
    <row r="6899" spans="5:31" ht="12.75">
      <c r="E6899" s="87"/>
      <c r="F6899" s="87"/>
      <c r="G6899" s="540"/>
      <c r="H6899" s="87"/>
      <c r="I6899" s="89"/>
      <c r="Q6899" s="89"/>
      <c r="R6899" s="89"/>
      <c r="S6899" s="89"/>
      <c r="T6899" s="89"/>
      <c r="U6899" s="89"/>
      <c r="V6899" s="89"/>
      <c r="W6899" s="89"/>
      <c r="X6899" s="89"/>
      <c r="Y6899" s="89"/>
      <c r="Z6899" s="89"/>
      <c r="AA6899" s="89"/>
      <c r="AB6899" s="89"/>
      <c r="AC6899" s="89"/>
      <c r="AD6899" s="89"/>
      <c r="AE6899" s="89"/>
    </row>
    <row r="6900" spans="5:31" ht="12.75">
      <c r="E6900" s="87"/>
      <c r="F6900" s="87"/>
      <c r="G6900" s="540"/>
      <c r="H6900" s="87"/>
      <c r="I6900" s="89"/>
      <c r="Q6900" s="89"/>
      <c r="R6900" s="89"/>
      <c r="S6900" s="89"/>
      <c r="T6900" s="89"/>
      <c r="U6900" s="89"/>
      <c r="V6900" s="89"/>
      <c r="W6900" s="89"/>
      <c r="X6900" s="89"/>
      <c r="Y6900" s="89"/>
      <c r="Z6900" s="89"/>
      <c r="AA6900" s="89"/>
      <c r="AB6900" s="89"/>
      <c r="AC6900" s="89"/>
      <c r="AD6900" s="89"/>
      <c r="AE6900" s="89"/>
    </row>
    <row r="6901" spans="5:31" ht="12.75">
      <c r="E6901" s="87"/>
      <c r="F6901" s="87"/>
      <c r="G6901" s="540"/>
      <c r="H6901" s="87"/>
      <c r="I6901" s="89"/>
      <c r="Q6901" s="89"/>
      <c r="R6901" s="89"/>
      <c r="S6901" s="89"/>
      <c r="T6901" s="89"/>
      <c r="U6901" s="89"/>
      <c r="V6901" s="89"/>
      <c r="W6901" s="89"/>
      <c r="X6901" s="89"/>
      <c r="Y6901" s="89"/>
      <c r="Z6901" s="89"/>
      <c r="AA6901" s="89"/>
      <c r="AB6901" s="89"/>
      <c r="AC6901" s="89"/>
      <c r="AD6901" s="89"/>
      <c r="AE6901" s="89"/>
    </row>
    <row r="6902" spans="5:31" ht="12.75">
      <c r="E6902" s="87"/>
      <c r="F6902" s="87"/>
      <c r="G6902" s="540"/>
      <c r="H6902" s="87"/>
      <c r="I6902" s="89"/>
      <c r="Q6902" s="89"/>
      <c r="R6902" s="89"/>
      <c r="S6902" s="89"/>
      <c r="T6902" s="89"/>
      <c r="U6902" s="89"/>
      <c r="V6902" s="89"/>
      <c r="W6902" s="89"/>
      <c r="X6902" s="89"/>
      <c r="Y6902" s="89"/>
      <c r="Z6902" s="89"/>
      <c r="AA6902" s="89"/>
      <c r="AB6902" s="89"/>
      <c r="AC6902" s="89"/>
      <c r="AD6902" s="89"/>
      <c r="AE6902" s="89"/>
    </row>
    <row r="6903" spans="5:31" ht="12.75">
      <c r="E6903" s="87"/>
      <c r="F6903" s="87"/>
      <c r="G6903" s="540"/>
      <c r="H6903" s="87"/>
      <c r="I6903" s="89"/>
      <c r="Q6903" s="89"/>
      <c r="R6903" s="89"/>
      <c r="S6903" s="89"/>
      <c r="T6903" s="89"/>
      <c r="U6903" s="89"/>
      <c r="V6903" s="89"/>
      <c r="W6903" s="89"/>
      <c r="X6903" s="89"/>
      <c r="Y6903" s="89"/>
      <c r="Z6903" s="89"/>
      <c r="AA6903" s="89"/>
      <c r="AB6903" s="89"/>
      <c r="AC6903" s="89"/>
      <c r="AD6903" s="89"/>
      <c r="AE6903" s="89"/>
    </row>
    <row r="6904" spans="5:31" ht="12.75">
      <c r="E6904" s="87"/>
      <c r="F6904" s="87"/>
      <c r="G6904" s="540"/>
      <c r="H6904" s="87"/>
      <c r="I6904" s="89"/>
      <c r="Q6904" s="89"/>
      <c r="R6904" s="89"/>
      <c r="S6904" s="89"/>
      <c r="T6904" s="89"/>
      <c r="U6904" s="89"/>
      <c r="V6904" s="89"/>
      <c r="W6904" s="89"/>
      <c r="X6904" s="89"/>
      <c r="Y6904" s="89"/>
      <c r="Z6904" s="89"/>
      <c r="AA6904" s="89"/>
      <c r="AB6904" s="89"/>
      <c r="AC6904" s="89"/>
      <c r="AD6904" s="89"/>
      <c r="AE6904" s="89"/>
    </row>
    <row r="6905" spans="5:31" ht="12.75">
      <c r="E6905" s="87"/>
      <c r="F6905" s="87"/>
      <c r="G6905" s="540"/>
      <c r="H6905" s="87"/>
      <c r="I6905" s="89"/>
      <c r="Q6905" s="89"/>
      <c r="R6905" s="89"/>
      <c r="S6905" s="89"/>
      <c r="T6905" s="89"/>
      <c r="U6905" s="89"/>
      <c r="V6905" s="89"/>
      <c r="W6905" s="89"/>
      <c r="X6905" s="89"/>
      <c r="Y6905" s="89"/>
      <c r="Z6905" s="89"/>
      <c r="AA6905" s="89"/>
      <c r="AB6905" s="89"/>
      <c r="AC6905" s="89"/>
      <c r="AD6905" s="89"/>
      <c r="AE6905" s="89"/>
    </row>
    <row r="6906" spans="5:31" ht="12.75">
      <c r="E6906" s="87"/>
      <c r="F6906" s="87"/>
      <c r="G6906" s="540"/>
      <c r="H6906" s="87"/>
      <c r="I6906" s="89"/>
      <c r="Q6906" s="89"/>
      <c r="R6906" s="89"/>
      <c r="S6906" s="89"/>
      <c r="T6906" s="89"/>
      <c r="U6906" s="89"/>
      <c r="V6906" s="89"/>
      <c r="W6906" s="89"/>
      <c r="X6906" s="89"/>
      <c r="Y6906" s="89"/>
      <c r="Z6906" s="89"/>
      <c r="AA6906" s="89"/>
      <c r="AB6906" s="89"/>
      <c r="AC6906" s="89"/>
      <c r="AD6906" s="89"/>
      <c r="AE6906" s="89"/>
    </row>
    <row r="6907" spans="5:31" ht="12.75">
      <c r="E6907" s="87"/>
      <c r="F6907" s="87"/>
      <c r="G6907" s="540"/>
      <c r="H6907" s="87"/>
      <c r="I6907" s="89"/>
      <c r="Q6907" s="89"/>
      <c r="R6907" s="89"/>
      <c r="S6907" s="89"/>
      <c r="T6907" s="89"/>
      <c r="U6907" s="89"/>
      <c r="V6907" s="89"/>
      <c r="W6907" s="89"/>
      <c r="X6907" s="89"/>
      <c r="Y6907" s="89"/>
      <c r="Z6907" s="89"/>
      <c r="AA6907" s="89"/>
      <c r="AB6907" s="89"/>
      <c r="AC6907" s="89"/>
      <c r="AD6907" s="89"/>
      <c r="AE6907" s="89"/>
    </row>
    <row r="6908" spans="5:31" ht="12.75">
      <c r="E6908" s="87"/>
      <c r="F6908" s="87"/>
      <c r="G6908" s="540"/>
      <c r="H6908" s="87"/>
      <c r="I6908" s="89"/>
      <c r="Q6908" s="89"/>
      <c r="R6908" s="89"/>
      <c r="S6908" s="89"/>
      <c r="T6908" s="89"/>
      <c r="U6908" s="89"/>
      <c r="V6908" s="89"/>
      <c r="W6908" s="89"/>
      <c r="X6908" s="89"/>
      <c r="Y6908" s="89"/>
      <c r="Z6908" s="89"/>
      <c r="AA6908" s="89"/>
      <c r="AB6908" s="89"/>
      <c r="AC6908" s="89"/>
      <c r="AD6908" s="89"/>
      <c r="AE6908" s="89"/>
    </row>
    <row r="6909" spans="5:31" ht="12.75">
      <c r="E6909" s="87"/>
      <c r="F6909" s="87"/>
      <c r="G6909" s="540"/>
      <c r="H6909" s="87"/>
      <c r="I6909" s="89"/>
      <c r="Q6909" s="89"/>
      <c r="R6909" s="89"/>
      <c r="S6909" s="89"/>
      <c r="T6909" s="89"/>
      <c r="U6909" s="89"/>
      <c r="V6909" s="89"/>
      <c r="W6909" s="89"/>
      <c r="X6909" s="89"/>
      <c r="Y6909" s="89"/>
      <c r="Z6909" s="89"/>
      <c r="AA6909" s="89"/>
      <c r="AB6909" s="89"/>
      <c r="AC6909" s="89"/>
      <c r="AD6909" s="89"/>
      <c r="AE6909" s="89"/>
    </row>
    <row r="6910" spans="5:31" ht="12.75">
      <c r="E6910" s="87"/>
      <c r="F6910" s="87"/>
      <c r="G6910" s="540"/>
      <c r="H6910" s="87"/>
      <c r="I6910" s="89"/>
      <c r="Q6910" s="89"/>
      <c r="R6910" s="89"/>
      <c r="S6910" s="89"/>
      <c r="T6910" s="89"/>
      <c r="U6910" s="89"/>
      <c r="V6910" s="89"/>
      <c r="W6910" s="89"/>
      <c r="X6910" s="89"/>
      <c r="Y6910" s="89"/>
      <c r="Z6910" s="89"/>
      <c r="AA6910" s="89"/>
      <c r="AB6910" s="89"/>
      <c r="AC6910" s="89"/>
      <c r="AD6910" s="89"/>
      <c r="AE6910" s="89"/>
    </row>
    <row r="6911" spans="5:31" ht="12.75">
      <c r="E6911" s="87"/>
      <c r="F6911" s="87"/>
      <c r="G6911" s="540"/>
      <c r="H6911" s="87"/>
      <c r="I6911" s="89"/>
      <c r="Q6911" s="89"/>
      <c r="R6911" s="89"/>
      <c r="S6911" s="89"/>
      <c r="T6911" s="89"/>
      <c r="U6911" s="89"/>
      <c r="V6911" s="89"/>
      <c r="W6911" s="89"/>
      <c r="X6911" s="89"/>
      <c r="Y6911" s="89"/>
      <c r="Z6911" s="89"/>
      <c r="AA6911" s="89"/>
      <c r="AB6911" s="89"/>
      <c r="AC6911" s="89"/>
      <c r="AD6911" s="89"/>
      <c r="AE6911" s="89"/>
    </row>
    <row r="6912" spans="5:31" ht="12.75">
      <c r="E6912" s="87"/>
      <c r="F6912" s="87"/>
      <c r="G6912" s="540"/>
      <c r="H6912" s="87"/>
      <c r="I6912" s="89"/>
      <c r="Q6912" s="89"/>
      <c r="R6912" s="89"/>
      <c r="S6912" s="89"/>
      <c r="T6912" s="89"/>
      <c r="U6912" s="89"/>
      <c r="V6912" s="89"/>
      <c r="W6912" s="89"/>
      <c r="X6912" s="89"/>
      <c r="Y6912" s="89"/>
      <c r="Z6912" s="89"/>
      <c r="AA6912" s="89"/>
      <c r="AB6912" s="89"/>
      <c r="AC6912" s="89"/>
      <c r="AD6912" s="89"/>
      <c r="AE6912" s="89"/>
    </row>
    <row r="6913" spans="5:31" ht="12.75">
      <c r="E6913" s="87"/>
      <c r="F6913" s="87"/>
      <c r="G6913" s="540"/>
      <c r="H6913" s="87"/>
      <c r="I6913" s="89"/>
      <c r="Q6913" s="89"/>
      <c r="R6913" s="89"/>
      <c r="S6913" s="89"/>
      <c r="T6913" s="89"/>
      <c r="U6913" s="89"/>
      <c r="V6913" s="89"/>
      <c r="W6913" s="89"/>
      <c r="X6913" s="89"/>
      <c r="Y6913" s="89"/>
      <c r="Z6913" s="89"/>
      <c r="AA6913" s="89"/>
      <c r="AB6913" s="89"/>
      <c r="AC6913" s="89"/>
      <c r="AD6913" s="89"/>
      <c r="AE6913" s="89"/>
    </row>
    <row r="6914" spans="5:31" ht="12.75">
      <c r="E6914" s="87"/>
      <c r="F6914" s="87"/>
      <c r="G6914" s="540"/>
      <c r="H6914" s="87"/>
      <c r="I6914" s="89"/>
      <c r="Q6914" s="89"/>
      <c r="R6914" s="89"/>
      <c r="S6914" s="89"/>
      <c r="T6914" s="89"/>
      <c r="U6914" s="89"/>
      <c r="V6914" s="89"/>
      <c r="W6914" s="89"/>
      <c r="X6914" s="89"/>
      <c r="Y6914" s="89"/>
      <c r="Z6914" s="89"/>
      <c r="AA6914" s="89"/>
      <c r="AB6914" s="89"/>
      <c r="AC6914" s="89"/>
      <c r="AD6914" s="89"/>
      <c r="AE6914" s="89"/>
    </row>
    <row r="6915" spans="5:31" ht="12.75">
      <c r="E6915" s="87"/>
      <c r="F6915" s="87"/>
      <c r="G6915" s="540"/>
      <c r="H6915" s="87"/>
      <c r="I6915" s="89"/>
      <c r="Q6915" s="89"/>
      <c r="R6915" s="89"/>
      <c r="S6915" s="89"/>
      <c r="T6915" s="89"/>
      <c r="U6915" s="89"/>
      <c r="V6915" s="89"/>
      <c r="W6915" s="89"/>
      <c r="X6915" s="89"/>
      <c r="Y6915" s="89"/>
      <c r="Z6915" s="89"/>
      <c r="AA6915" s="89"/>
      <c r="AB6915" s="89"/>
      <c r="AC6915" s="89"/>
      <c r="AD6915" s="89"/>
      <c r="AE6915" s="89"/>
    </row>
    <row r="6916" spans="5:31" ht="12.75">
      <c r="E6916" s="87"/>
      <c r="F6916" s="87"/>
      <c r="G6916" s="540"/>
      <c r="H6916" s="87"/>
      <c r="I6916" s="89"/>
      <c r="Q6916" s="89"/>
      <c r="R6916" s="89"/>
      <c r="S6916" s="89"/>
      <c r="T6916" s="89"/>
      <c r="U6916" s="89"/>
      <c r="V6916" s="89"/>
      <c r="W6916" s="89"/>
      <c r="X6916" s="89"/>
      <c r="Y6916" s="89"/>
      <c r="Z6916" s="89"/>
      <c r="AA6916" s="89"/>
      <c r="AB6916" s="89"/>
      <c r="AC6916" s="89"/>
      <c r="AD6916" s="89"/>
      <c r="AE6916" s="89"/>
    </row>
    <row r="6917" spans="5:31" ht="12.75">
      <c r="E6917" s="87"/>
      <c r="F6917" s="87"/>
      <c r="G6917" s="540"/>
      <c r="H6917" s="87"/>
      <c r="I6917" s="89"/>
      <c r="Q6917" s="89"/>
      <c r="R6917" s="89"/>
      <c r="S6917" s="89"/>
      <c r="T6917" s="89"/>
      <c r="U6917" s="89"/>
      <c r="V6917" s="89"/>
      <c r="W6917" s="89"/>
      <c r="X6917" s="89"/>
      <c r="Y6917" s="89"/>
      <c r="Z6917" s="89"/>
      <c r="AA6917" s="89"/>
      <c r="AB6917" s="89"/>
      <c r="AC6917" s="89"/>
      <c r="AD6917" s="89"/>
      <c r="AE6917" s="89"/>
    </row>
    <row r="6918" spans="5:31" ht="12.75">
      <c r="E6918" s="87"/>
      <c r="F6918" s="87"/>
      <c r="G6918" s="540"/>
      <c r="H6918" s="87"/>
      <c r="I6918" s="89"/>
      <c r="Q6918" s="89"/>
      <c r="R6918" s="89"/>
      <c r="S6918" s="89"/>
      <c r="T6918" s="89"/>
      <c r="U6918" s="89"/>
      <c r="V6918" s="89"/>
      <c r="W6918" s="89"/>
      <c r="X6918" s="89"/>
      <c r="Y6918" s="89"/>
      <c r="Z6918" s="89"/>
      <c r="AA6918" s="89"/>
      <c r="AB6918" s="89"/>
      <c r="AC6918" s="89"/>
      <c r="AD6918" s="89"/>
      <c r="AE6918" s="89"/>
    </row>
    <row r="6919" spans="5:31" ht="12.75">
      <c r="E6919" s="87"/>
      <c r="F6919" s="87"/>
      <c r="G6919" s="540"/>
      <c r="H6919" s="87"/>
      <c r="I6919" s="89"/>
      <c r="Q6919" s="89"/>
      <c r="R6919" s="89"/>
      <c r="S6919" s="89"/>
      <c r="T6919" s="89"/>
      <c r="U6919" s="89"/>
      <c r="V6919" s="89"/>
      <c r="W6919" s="89"/>
      <c r="X6919" s="89"/>
      <c r="Y6919" s="89"/>
      <c r="Z6919" s="89"/>
      <c r="AA6919" s="89"/>
      <c r="AB6919" s="89"/>
      <c r="AC6919" s="89"/>
      <c r="AD6919" s="89"/>
      <c r="AE6919" s="89"/>
    </row>
    <row r="6920" spans="5:31" ht="12.75">
      <c r="E6920" s="87"/>
      <c r="F6920" s="87"/>
      <c r="G6920" s="540"/>
      <c r="H6920" s="87"/>
      <c r="I6920" s="89"/>
      <c r="Q6920" s="89"/>
      <c r="R6920" s="89"/>
      <c r="S6920" s="89"/>
      <c r="T6920" s="89"/>
      <c r="U6920" s="89"/>
      <c r="V6920" s="89"/>
      <c r="W6920" s="89"/>
      <c r="X6920" s="89"/>
      <c r="Y6920" s="89"/>
      <c r="Z6920" s="89"/>
      <c r="AA6920" s="89"/>
      <c r="AB6920" s="89"/>
      <c r="AC6920" s="89"/>
      <c r="AD6920" s="89"/>
      <c r="AE6920" s="89"/>
    </row>
    <row r="6921" spans="5:31" ht="12.75">
      <c r="E6921" s="87"/>
      <c r="F6921" s="87"/>
      <c r="G6921" s="540"/>
      <c r="H6921" s="87"/>
      <c r="I6921" s="89"/>
      <c r="Q6921" s="89"/>
      <c r="R6921" s="89"/>
      <c r="S6921" s="89"/>
      <c r="T6921" s="89"/>
      <c r="U6921" s="89"/>
      <c r="V6921" s="89"/>
      <c r="W6921" s="89"/>
      <c r="X6921" s="89"/>
      <c r="Y6921" s="89"/>
      <c r="Z6921" s="89"/>
      <c r="AA6921" s="89"/>
      <c r="AB6921" s="89"/>
      <c r="AC6921" s="89"/>
      <c r="AD6921" s="89"/>
      <c r="AE6921" s="89"/>
    </row>
    <row r="6922" spans="5:31" ht="12.75">
      <c r="E6922" s="87"/>
      <c r="F6922" s="87"/>
      <c r="G6922" s="540"/>
      <c r="H6922" s="87"/>
      <c r="I6922" s="89"/>
      <c r="Q6922" s="89"/>
      <c r="R6922" s="89"/>
      <c r="S6922" s="89"/>
      <c r="T6922" s="89"/>
      <c r="U6922" s="89"/>
      <c r="V6922" s="89"/>
      <c r="W6922" s="89"/>
      <c r="X6922" s="89"/>
      <c r="Y6922" s="89"/>
      <c r="Z6922" s="89"/>
      <c r="AA6922" s="89"/>
      <c r="AB6922" s="89"/>
      <c r="AC6922" s="89"/>
      <c r="AD6922" s="89"/>
      <c r="AE6922" s="89"/>
    </row>
    <row r="6923" spans="5:31" ht="12.75">
      <c r="E6923" s="87"/>
      <c r="F6923" s="87"/>
      <c r="G6923" s="540"/>
      <c r="H6923" s="87"/>
      <c r="I6923" s="89"/>
      <c r="Q6923" s="89"/>
      <c r="R6923" s="89"/>
      <c r="S6923" s="89"/>
      <c r="T6923" s="89"/>
      <c r="U6923" s="89"/>
      <c r="V6923" s="89"/>
      <c r="W6923" s="89"/>
      <c r="X6923" s="89"/>
      <c r="Y6923" s="89"/>
      <c r="Z6923" s="89"/>
      <c r="AA6923" s="89"/>
      <c r="AB6923" s="89"/>
      <c r="AC6923" s="89"/>
      <c r="AD6923" s="89"/>
      <c r="AE6923" s="89"/>
    </row>
    <row r="6924" spans="5:31" ht="12.75">
      <c r="E6924" s="87"/>
      <c r="F6924" s="87"/>
      <c r="G6924" s="540"/>
      <c r="H6924" s="87"/>
      <c r="I6924" s="89"/>
      <c r="Q6924" s="89"/>
      <c r="R6924" s="89"/>
      <c r="S6924" s="89"/>
      <c r="T6924" s="89"/>
      <c r="U6924" s="89"/>
      <c r="V6924" s="89"/>
      <c r="W6924" s="89"/>
      <c r="X6924" s="89"/>
      <c r="Y6924" s="89"/>
      <c r="Z6924" s="89"/>
      <c r="AA6924" s="89"/>
      <c r="AB6924" s="89"/>
      <c r="AC6924" s="89"/>
      <c r="AD6924" s="89"/>
      <c r="AE6924" s="89"/>
    </row>
    <row r="6925" spans="5:31" ht="12.75">
      <c r="E6925" s="87"/>
      <c r="F6925" s="87"/>
      <c r="G6925" s="540"/>
      <c r="H6925" s="87"/>
      <c r="I6925" s="89"/>
      <c r="Q6925" s="89"/>
      <c r="R6925" s="89"/>
      <c r="S6925" s="89"/>
      <c r="T6925" s="89"/>
      <c r="U6925" s="89"/>
      <c r="V6925" s="89"/>
      <c r="W6925" s="89"/>
      <c r="X6925" s="89"/>
      <c r="Y6925" s="89"/>
      <c r="Z6925" s="89"/>
      <c r="AA6925" s="89"/>
      <c r="AB6925" s="89"/>
      <c r="AC6925" s="89"/>
      <c r="AD6925" s="89"/>
      <c r="AE6925" s="89"/>
    </row>
    <row r="6926" spans="5:31" ht="12.75">
      <c r="E6926" s="87"/>
      <c r="F6926" s="87"/>
      <c r="G6926" s="540"/>
      <c r="H6926" s="87"/>
      <c r="I6926" s="89"/>
      <c r="Q6926" s="89"/>
      <c r="R6926" s="89"/>
      <c r="S6926" s="89"/>
      <c r="T6926" s="89"/>
      <c r="U6926" s="89"/>
      <c r="V6926" s="89"/>
      <c r="W6926" s="89"/>
      <c r="X6926" s="89"/>
      <c r="Y6926" s="89"/>
      <c r="Z6926" s="89"/>
      <c r="AA6926" s="89"/>
      <c r="AB6926" s="89"/>
      <c r="AC6926" s="89"/>
      <c r="AD6926" s="89"/>
      <c r="AE6926" s="89"/>
    </row>
    <row r="6927" spans="5:31" ht="12.75">
      <c r="E6927" s="87"/>
      <c r="F6927" s="87"/>
      <c r="G6927" s="540"/>
      <c r="H6927" s="87"/>
      <c r="I6927" s="89"/>
      <c r="Q6927" s="89"/>
      <c r="R6927" s="89"/>
      <c r="S6927" s="89"/>
      <c r="T6927" s="89"/>
      <c r="U6927" s="89"/>
      <c r="V6927" s="89"/>
      <c r="W6927" s="89"/>
      <c r="X6927" s="89"/>
      <c r="Y6927" s="89"/>
      <c r="Z6927" s="89"/>
      <c r="AA6927" s="89"/>
      <c r="AB6927" s="89"/>
      <c r="AC6927" s="89"/>
      <c r="AD6927" s="89"/>
      <c r="AE6927" s="89"/>
    </row>
    <row r="6928" spans="5:31" ht="12.75">
      <c r="E6928" s="87"/>
      <c r="F6928" s="87"/>
      <c r="G6928" s="540"/>
      <c r="H6928" s="87"/>
      <c r="I6928" s="89"/>
      <c r="Q6928" s="89"/>
      <c r="R6928" s="89"/>
      <c r="S6928" s="89"/>
      <c r="T6928" s="89"/>
      <c r="U6928" s="89"/>
      <c r="V6928" s="89"/>
      <c r="W6928" s="89"/>
      <c r="X6928" s="89"/>
      <c r="Y6928" s="89"/>
      <c r="Z6928" s="89"/>
      <c r="AA6928" s="89"/>
      <c r="AB6928" s="89"/>
      <c r="AC6928" s="89"/>
      <c r="AD6928" s="89"/>
      <c r="AE6928" s="89"/>
    </row>
    <row r="6929" spans="5:31" ht="12.75">
      <c r="E6929" s="87"/>
      <c r="F6929" s="87"/>
      <c r="G6929" s="540"/>
      <c r="H6929" s="87"/>
      <c r="I6929" s="89"/>
      <c r="Q6929" s="89"/>
      <c r="R6929" s="89"/>
      <c r="S6929" s="89"/>
      <c r="T6929" s="89"/>
      <c r="U6929" s="89"/>
      <c r="V6929" s="89"/>
      <c r="W6929" s="89"/>
      <c r="X6929" s="89"/>
      <c r="Y6929" s="89"/>
      <c r="Z6929" s="89"/>
      <c r="AA6929" s="89"/>
      <c r="AB6929" s="89"/>
      <c r="AC6929" s="89"/>
      <c r="AD6929" s="89"/>
      <c r="AE6929" s="89"/>
    </row>
    <row r="6930" spans="5:31" ht="12.75">
      <c r="E6930" s="87"/>
      <c r="F6930" s="87"/>
      <c r="G6930" s="540"/>
      <c r="H6930" s="87"/>
      <c r="I6930" s="89"/>
      <c r="Q6930" s="89"/>
      <c r="R6930" s="89"/>
      <c r="S6930" s="89"/>
      <c r="T6930" s="89"/>
      <c r="U6930" s="89"/>
      <c r="V6930" s="89"/>
      <c r="W6930" s="89"/>
      <c r="X6930" s="89"/>
      <c r="Y6930" s="89"/>
      <c r="Z6930" s="89"/>
      <c r="AA6930" s="89"/>
      <c r="AB6930" s="89"/>
      <c r="AC6930" s="89"/>
      <c r="AD6930" s="89"/>
      <c r="AE6930" s="89"/>
    </row>
    <row r="6931" spans="5:31" ht="12.75">
      <c r="E6931" s="87"/>
      <c r="F6931" s="87"/>
      <c r="G6931" s="540"/>
      <c r="H6931" s="87"/>
      <c r="I6931" s="89"/>
      <c r="Q6931" s="89"/>
      <c r="R6931" s="89"/>
      <c r="S6931" s="89"/>
      <c r="T6931" s="89"/>
      <c r="U6931" s="89"/>
      <c r="V6931" s="89"/>
      <c r="W6931" s="89"/>
      <c r="X6931" s="89"/>
      <c r="Y6931" s="89"/>
      <c r="Z6931" s="89"/>
      <c r="AA6931" s="89"/>
      <c r="AB6931" s="89"/>
      <c r="AC6931" s="89"/>
      <c r="AD6931" s="89"/>
      <c r="AE6931" s="89"/>
    </row>
    <row r="6932" spans="5:31" ht="12.75">
      <c r="E6932" s="87"/>
      <c r="F6932" s="87"/>
      <c r="G6932" s="540"/>
      <c r="H6932" s="87"/>
      <c r="I6932" s="89"/>
      <c r="Q6932" s="89"/>
      <c r="R6932" s="89"/>
      <c r="S6932" s="89"/>
      <c r="T6932" s="89"/>
      <c r="U6932" s="89"/>
      <c r="V6932" s="89"/>
      <c r="W6932" s="89"/>
      <c r="X6932" s="89"/>
      <c r="Y6932" s="89"/>
      <c r="Z6932" s="89"/>
      <c r="AA6932" s="89"/>
      <c r="AB6932" s="89"/>
      <c r="AC6932" s="89"/>
      <c r="AD6932" s="89"/>
      <c r="AE6932" s="89"/>
    </row>
    <row r="6933" spans="5:31" ht="12.75">
      <c r="E6933" s="87"/>
      <c r="F6933" s="87"/>
      <c r="G6933" s="540"/>
      <c r="H6933" s="87"/>
      <c r="I6933" s="89"/>
      <c r="Q6933" s="89"/>
      <c r="R6933" s="89"/>
      <c r="S6933" s="89"/>
      <c r="T6933" s="89"/>
      <c r="U6933" s="89"/>
      <c r="V6933" s="89"/>
      <c r="W6933" s="89"/>
      <c r="X6933" s="89"/>
      <c r="Y6933" s="89"/>
      <c r="Z6933" s="89"/>
      <c r="AA6933" s="89"/>
      <c r="AB6933" s="89"/>
      <c r="AC6933" s="89"/>
      <c r="AD6933" s="89"/>
      <c r="AE6933" s="89"/>
    </row>
    <row r="6934" spans="5:31" ht="12.75">
      <c r="E6934" s="87"/>
      <c r="F6934" s="87"/>
      <c r="G6934" s="540"/>
      <c r="H6934" s="87"/>
      <c r="I6934" s="89"/>
      <c r="Q6934" s="89"/>
      <c r="R6934" s="89"/>
      <c r="S6934" s="89"/>
      <c r="T6934" s="89"/>
      <c r="U6934" s="89"/>
      <c r="V6934" s="89"/>
      <c r="W6934" s="89"/>
      <c r="X6934" s="89"/>
      <c r="Y6934" s="89"/>
      <c r="Z6934" s="89"/>
      <c r="AA6934" s="89"/>
      <c r="AB6934" s="89"/>
      <c r="AC6934" s="89"/>
      <c r="AD6934" s="89"/>
      <c r="AE6934" s="89"/>
    </row>
    <row r="6935" spans="5:31" ht="12.75">
      <c r="E6935" s="87"/>
      <c r="F6935" s="87"/>
      <c r="G6935" s="540"/>
      <c r="H6935" s="87"/>
      <c r="I6935" s="89"/>
      <c r="Q6935" s="89"/>
      <c r="R6935" s="89"/>
      <c r="S6935" s="89"/>
      <c r="T6935" s="89"/>
      <c r="U6935" s="89"/>
      <c r="V6935" s="89"/>
      <c r="W6935" s="89"/>
      <c r="X6935" s="89"/>
      <c r="Y6935" s="89"/>
      <c r="Z6935" s="89"/>
      <c r="AA6935" s="89"/>
      <c r="AB6935" s="89"/>
      <c r="AC6935" s="89"/>
      <c r="AD6935" s="89"/>
      <c r="AE6935" s="89"/>
    </row>
    <row r="6936" spans="5:31" ht="12.75">
      <c r="E6936" s="87"/>
      <c r="F6936" s="87"/>
      <c r="G6936" s="540"/>
      <c r="H6936" s="87"/>
      <c r="I6936" s="89"/>
      <c r="Q6936" s="89"/>
      <c r="R6936" s="89"/>
      <c r="S6936" s="89"/>
      <c r="T6936" s="89"/>
      <c r="U6936" s="89"/>
      <c r="V6936" s="89"/>
      <c r="W6936" s="89"/>
      <c r="X6936" s="89"/>
      <c r="Y6936" s="89"/>
      <c r="Z6936" s="89"/>
      <c r="AA6936" s="89"/>
      <c r="AB6936" s="89"/>
      <c r="AC6936" s="89"/>
      <c r="AD6936" s="89"/>
      <c r="AE6936" s="89"/>
    </row>
    <row r="6937" spans="5:31" ht="12.75">
      <c r="E6937" s="87"/>
      <c r="F6937" s="87"/>
      <c r="G6937" s="540"/>
      <c r="H6937" s="87"/>
      <c r="I6937" s="89"/>
      <c r="Q6937" s="89"/>
      <c r="R6937" s="89"/>
      <c r="S6937" s="89"/>
      <c r="T6937" s="89"/>
      <c r="U6937" s="89"/>
      <c r="V6937" s="89"/>
      <c r="W6937" s="89"/>
      <c r="X6937" s="89"/>
      <c r="Y6937" s="89"/>
      <c r="Z6937" s="89"/>
      <c r="AA6937" s="89"/>
      <c r="AB6937" s="89"/>
      <c r="AC6937" s="89"/>
      <c r="AD6937" s="89"/>
      <c r="AE6937" s="89"/>
    </row>
    <row r="6938" spans="5:31" ht="12.75">
      <c r="E6938" s="87"/>
      <c r="F6938" s="87"/>
      <c r="G6938" s="540"/>
      <c r="H6938" s="87"/>
      <c r="I6938" s="89"/>
      <c r="Q6938" s="89"/>
      <c r="R6938" s="89"/>
      <c r="S6938" s="89"/>
      <c r="T6938" s="89"/>
      <c r="U6938" s="89"/>
      <c r="V6938" s="89"/>
      <c r="W6938" s="89"/>
      <c r="X6938" s="89"/>
      <c r="Y6938" s="89"/>
      <c r="Z6938" s="89"/>
      <c r="AA6938" s="89"/>
      <c r="AB6938" s="89"/>
      <c r="AC6938" s="89"/>
      <c r="AD6938" s="89"/>
      <c r="AE6938" s="89"/>
    </row>
    <row r="6939" spans="5:31" ht="12.75">
      <c r="E6939" s="87"/>
      <c r="F6939" s="87"/>
      <c r="G6939" s="540"/>
      <c r="H6939" s="87"/>
      <c r="I6939" s="89"/>
      <c r="Q6939" s="89"/>
      <c r="R6939" s="89"/>
      <c r="S6939" s="89"/>
      <c r="T6939" s="89"/>
      <c r="U6939" s="89"/>
      <c r="V6939" s="89"/>
      <c r="W6939" s="89"/>
      <c r="X6939" s="89"/>
      <c r="Y6939" s="89"/>
      <c r="Z6939" s="89"/>
      <c r="AA6939" s="89"/>
      <c r="AB6939" s="89"/>
      <c r="AC6939" s="89"/>
      <c r="AD6939" s="89"/>
      <c r="AE6939" s="89"/>
    </row>
    <row r="6940" spans="5:31" ht="12.75">
      <c r="E6940" s="87"/>
      <c r="F6940" s="87"/>
      <c r="G6940" s="540"/>
      <c r="H6940" s="87"/>
      <c r="I6940" s="89"/>
      <c r="Q6940" s="89"/>
      <c r="R6940" s="89"/>
      <c r="S6940" s="89"/>
      <c r="T6940" s="89"/>
      <c r="U6940" s="89"/>
      <c r="V6940" s="89"/>
      <c r="W6940" s="89"/>
      <c r="X6940" s="89"/>
      <c r="Y6940" s="89"/>
      <c r="Z6940" s="89"/>
      <c r="AA6940" s="89"/>
      <c r="AB6940" s="89"/>
      <c r="AC6940" s="89"/>
      <c r="AD6940" s="89"/>
      <c r="AE6940" s="89"/>
    </row>
    <row r="6941" spans="5:31" ht="12.75">
      <c r="E6941" s="87"/>
      <c r="F6941" s="87"/>
      <c r="G6941" s="540"/>
      <c r="H6941" s="87"/>
      <c r="I6941" s="89"/>
      <c r="Q6941" s="89"/>
      <c r="R6941" s="89"/>
      <c r="S6941" s="89"/>
      <c r="T6941" s="89"/>
      <c r="U6941" s="89"/>
      <c r="V6941" s="89"/>
      <c r="W6941" s="89"/>
      <c r="X6941" s="89"/>
      <c r="Y6941" s="89"/>
      <c r="Z6941" s="89"/>
      <c r="AA6941" s="89"/>
      <c r="AB6941" s="89"/>
      <c r="AC6941" s="89"/>
      <c r="AD6941" s="89"/>
      <c r="AE6941" s="89"/>
    </row>
    <row r="6942" spans="5:31" ht="12.75">
      <c r="E6942" s="87"/>
      <c r="F6942" s="87"/>
      <c r="G6942" s="540"/>
      <c r="H6942" s="87"/>
      <c r="I6942" s="89"/>
      <c r="Q6942" s="89"/>
      <c r="R6942" s="89"/>
      <c r="S6942" s="89"/>
      <c r="T6942" s="89"/>
      <c r="U6942" s="89"/>
      <c r="V6942" s="89"/>
      <c r="W6942" s="89"/>
      <c r="X6942" s="89"/>
      <c r="Y6942" s="89"/>
      <c r="Z6942" s="89"/>
      <c r="AA6942" s="89"/>
      <c r="AB6942" s="89"/>
      <c r="AC6942" s="89"/>
      <c r="AD6942" s="89"/>
      <c r="AE6942" s="89"/>
    </row>
    <row r="6943" spans="5:31" ht="12.75">
      <c r="E6943" s="87"/>
      <c r="F6943" s="87"/>
      <c r="G6943" s="540"/>
      <c r="H6943" s="87"/>
      <c r="I6943" s="89"/>
      <c r="Q6943" s="89"/>
      <c r="R6943" s="89"/>
      <c r="S6943" s="89"/>
      <c r="T6943" s="89"/>
      <c r="U6943" s="89"/>
      <c r="V6943" s="89"/>
      <c r="W6943" s="89"/>
      <c r="X6943" s="89"/>
      <c r="Y6943" s="89"/>
      <c r="Z6943" s="89"/>
      <c r="AA6943" s="89"/>
      <c r="AB6943" s="89"/>
      <c r="AC6943" s="89"/>
      <c r="AD6943" s="89"/>
      <c r="AE6943" s="89"/>
    </row>
    <row r="6944" spans="5:31" ht="12.75">
      <c r="E6944" s="87"/>
      <c r="F6944" s="87"/>
      <c r="G6944" s="540"/>
      <c r="H6944" s="87"/>
      <c r="I6944" s="89"/>
      <c r="Q6944" s="89"/>
      <c r="R6944" s="89"/>
      <c r="S6944" s="89"/>
      <c r="T6944" s="89"/>
      <c r="U6944" s="89"/>
      <c r="V6944" s="89"/>
      <c r="W6944" s="89"/>
      <c r="X6944" s="89"/>
      <c r="Y6944" s="89"/>
      <c r="Z6944" s="89"/>
      <c r="AA6944" s="89"/>
      <c r="AB6944" s="89"/>
      <c r="AC6944" s="89"/>
      <c r="AD6944" s="89"/>
      <c r="AE6944" s="89"/>
    </row>
    <row r="6945" spans="5:31" ht="12.75">
      <c r="E6945" s="87"/>
      <c r="F6945" s="87"/>
      <c r="G6945" s="540"/>
      <c r="H6945" s="87"/>
      <c r="I6945" s="89"/>
      <c r="Q6945" s="89"/>
      <c r="R6945" s="89"/>
      <c r="S6945" s="89"/>
      <c r="T6945" s="89"/>
      <c r="U6945" s="89"/>
      <c r="V6945" s="89"/>
      <c r="W6945" s="89"/>
      <c r="X6945" s="89"/>
      <c r="Y6945" s="89"/>
      <c r="Z6945" s="89"/>
      <c r="AA6945" s="89"/>
      <c r="AB6945" s="89"/>
      <c r="AC6945" s="89"/>
      <c r="AD6945" s="89"/>
      <c r="AE6945" s="89"/>
    </row>
    <row r="6946" spans="5:31" ht="12.75">
      <c r="E6946" s="87"/>
      <c r="F6946" s="87"/>
      <c r="G6946" s="540"/>
      <c r="H6946" s="87"/>
      <c r="I6946" s="89"/>
      <c r="Q6946" s="89"/>
      <c r="R6946" s="89"/>
      <c r="S6946" s="89"/>
      <c r="T6946" s="89"/>
      <c r="U6946" s="89"/>
      <c r="V6946" s="89"/>
      <c r="W6946" s="89"/>
      <c r="X6946" s="89"/>
      <c r="Y6946" s="89"/>
      <c r="Z6946" s="89"/>
      <c r="AA6946" s="89"/>
      <c r="AB6946" s="89"/>
      <c r="AC6946" s="89"/>
      <c r="AD6946" s="89"/>
      <c r="AE6946" s="89"/>
    </row>
    <row r="6947" spans="5:31" ht="12.75">
      <c r="E6947" s="87"/>
      <c r="F6947" s="87"/>
      <c r="G6947" s="540"/>
      <c r="H6947" s="87"/>
      <c r="I6947" s="89"/>
      <c r="Q6947" s="89"/>
      <c r="R6947" s="89"/>
      <c r="S6947" s="89"/>
      <c r="T6947" s="89"/>
      <c r="U6947" s="89"/>
      <c r="V6947" s="89"/>
      <c r="W6947" s="89"/>
      <c r="X6947" s="89"/>
      <c r="Y6947" s="89"/>
      <c r="Z6947" s="89"/>
      <c r="AA6947" s="89"/>
      <c r="AB6947" s="89"/>
      <c r="AC6947" s="89"/>
      <c r="AD6947" s="89"/>
      <c r="AE6947" s="89"/>
    </row>
    <row r="6948" spans="5:31" ht="12.75">
      <c r="E6948" s="87"/>
      <c r="F6948" s="87"/>
      <c r="G6948" s="540"/>
      <c r="H6948" s="87"/>
      <c r="I6948" s="89"/>
      <c r="Q6948" s="89"/>
      <c r="R6948" s="89"/>
      <c r="S6948" s="89"/>
      <c r="T6948" s="89"/>
      <c r="U6948" s="89"/>
      <c r="V6948" s="89"/>
      <c r="W6948" s="89"/>
      <c r="X6948" s="89"/>
      <c r="Y6948" s="89"/>
      <c r="Z6948" s="89"/>
      <c r="AA6948" s="89"/>
      <c r="AB6948" s="89"/>
      <c r="AC6948" s="89"/>
      <c r="AD6948" s="89"/>
      <c r="AE6948" s="89"/>
    </row>
    <row r="6949" spans="5:31" ht="12.75">
      <c r="E6949" s="87"/>
      <c r="F6949" s="87"/>
      <c r="G6949" s="540"/>
      <c r="H6949" s="87"/>
      <c r="I6949" s="89"/>
      <c r="Q6949" s="89"/>
      <c r="R6949" s="89"/>
      <c r="S6949" s="89"/>
      <c r="T6949" s="89"/>
      <c r="U6949" s="89"/>
      <c r="V6949" s="89"/>
      <c r="W6949" s="89"/>
      <c r="X6949" s="89"/>
      <c r="Y6949" s="89"/>
      <c r="Z6949" s="89"/>
      <c r="AA6949" s="89"/>
      <c r="AB6949" s="89"/>
      <c r="AC6949" s="89"/>
      <c r="AD6949" s="89"/>
      <c r="AE6949" s="89"/>
    </row>
    <row r="6950" spans="5:31" ht="12.75">
      <c r="E6950" s="87"/>
      <c r="F6950" s="87"/>
      <c r="G6950" s="540"/>
      <c r="H6950" s="87"/>
      <c r="I6950" s="89"/>
      <c r="Q6950" s="89"/>
      <c r="R6950" s="89"/>
      <c r="S6950" s="89"/>
      <c r="T6950" s="89"/>
      <c r="U6950" s="89"/>
      <c r="V6950" s="89"/>
      <c r="W6950" s="89"/>
      <c r="X6950" s="89"/>
      <c r="Y6950" s="89"/>
      <c r="Z6950" s="89"/>
      <c r="AA6950" s="89"/>
      <c r="AB6950" s="89"/>
      <c r="AC6950" s="89"/>
      <c r="AD6950" s="89"/>
      <c r="AE6950" s="89"/>
    </row>
    <row r="6951" spans="5:31" ht="12.75">
      <c r="E6951" s="87"/>
      <c r="F6951" s="87"/>
      <c r="G6951" s="540"/>
      <c r="H6951" s="87"/>
      <c r="I6951" s="89"/>
      <c r="Q6951" s="89"/>
      <c r="R6951" s="89"/>
      <c r="S6951" s="89"/>
      <c r="T6951" s="89"/>
      <c r="U6951" s="89"/>
      <c r="V6951" s="89"/>
      <c r="W6951" s="89"/>
      <c r="X6951" s="89"/>
      <c r="Y6951" s="89"/>
      <c r="Z6951" s="89"/>
      <c r="AA6951" s="89"/>
      <c r="AB6951" s="89"/>
      <c r="AC6951" s="89"/>
      <c r="AD6951" s="89"/>
      <c r="AE6951" s="89"/>
    </row>
    <row r="6952" spans="5:31" ht="12.75">
      <c r="E6952" s="87"/>
      <c r="F6952" s="87"/>
      <c r="G6952" s="540"/>
      <c r="H6952" s="87"/>
      <c r="I6952" s="89"/>
      <c r="Q6952" s="89"/>
      <c r="R6952" s="89"/>
      <c r="S6952" s="89"/>
      <c r="T6952" s="89"/>
      <c r="U6952" s="89"/>
      <c r="V6952" s="89"/>
      <c r="W6952" s="89"/>
      <c r="X6952" s="89"/>
      <c r="Y6952" s="89"/>
      <c r="Z6952" s="89"/>
      <c r="AA6952" s="89"/>
      <c r="AB6952" s="89"/>
      <c r="AC6952" s="89"/>
      <c r="AD6952" s="89"/>
      <c r="AE6952" s="89"/>
    </row>
    <row r="6953" spans="5:31" ht="12.75">
      <c r="E6953" s="87"/>
      <c r="F6953" s="87"/>
      <c r="G6953" s="540"/>
      <c r="H6953" s="87"/>
      <c r="I6953" s="89"/>
      <c r="Q6953" s="89"/>
      <c r="R6953" s="89"/>
      <c r="S6953" s="89"/>
      <c r="T6953" s="89"/>
      <c r="U6953" s="89"/>
      <c r="V6953" s="89"/>
      <c r="W6953" s="89"/>
      <c r="X6953" s="89"/>
      <c r="Y6953" s="89"/>
      <c r="Z6953" s="89"/>
      <c r="AA6953" s="89"/>
      <c r="AB6953" s="89"/>
      <c r="AC6953" s="89"/>
      <c r="AD6953" s="89"/>
      <c r="AE6953" s="89"/>
    </row>
    <row r="6954" spans="5:31" ht="12.75">
      <c r="E6954" s="87"/>
      <c r="F6954" s="87"/>
      <c r="G6954" s="540"/>
      <c r="H6954" s="87"/>
      <c r="I6954" s="89"/>
      <c r="Q6954" s="89"/>
      <c r="R6954" s="89"/>
      <c r="S6954" s="89"/>
      <c r="T6954" s="89"/>
      <c r="U6954" s="89"/>
      <c r="V6954" s="89"/>
      <c r="W6954" s="89"/>
      <c r="X6954" s="89"/>
      <c r="Y6954" s="89"/>
      <c r="Z6954" s="89"/>
      <c r="AA6954" s="89"/>
      <c r="AB6954" s="89"/>
      <c r="AC6954" s="89"/>
      <c r="AD6954" s="89"/>
      <c r="AE6954" s="89"/>
    </row>
    <row r="6955" spans="5:31" ht="12.75">
      <c r="E6955" s="87"/>
      <c r="F6955" s="87"/>
      <c r="G6955" s="540"/>
      <c r="H6955" s="87"/>
      <c r="I6955" s="89"/>
      <c r="Q6955" s="89"/>
      <c r="R6955" s="89"/>
      <c r="S6955" s="89"/>
      <c r="T6955" s="89"/>
      <c r="U6955" s="89"/>
      <c r="V6955" s="89"/>
      <c r="W6955" s="89"/>
      <c r="X6955" s="89"/>
      <c r="Y6955" s="89"/>
      <c r="Z6955" s="89"/>
      <c r="AA6955" s="89"/>
      <c r="AB6955" s="89"/>
      <c r="AC6955" s="89"/>
      <c r="AD6955" s="89"/>
      <c r="AE6955" s="89"/>
    </row>
    <row r="6956" spans="5:31" ht="12.75">
      <c r="E6956" s="87"/>
      <c r="F6956" s="87"/>
      <c r="G6956" s="540"/>
      <c r="H6956" s="87"/>
      <c r="I6956" s="89"/>
      <c r="Q6956" s="89"/>
      <c r="R6956" s="89"/>
      <c r="S6956" s="89"/>
      <c r="T6956" s="89"/>
      <c r="U6956" s="89"/>
      <c r="V6956" s="89"/>
      <c r="W6956" s="89"/>
      <c r="X6956" s="89"/>
      <c r="Y6956" s="89"/>
      <c r="Z6956" s="89"/>
      <c r="AA6956" s="89"/>
      <c r="AB6956" s="89"/>
      <c r="AC6956" s="89"/>
      <c r="AD6956" s="89"/>
      <c r="AE6956" s="89"/>
    </row>
    <row r="6957" spans="5:31" ht="12.75">
      <c r="E6957" s="87"/>
      <c r="F6957" s="87"/>
      <c r="G6957" s="540"/>
      <c r="H6957" s="87"/>
      <c r="I6957" s="89"/>
      <c r="Q6957" s="89"/>
      <c r="R6957" s="89"/>
      <c r="S6957" s="89"/>
      <c r="T6957" s="89"/>
      <c r="U6957" s="89"/>
      <c r="V6957" s="89"/>
      <c r="W6957" s="89"/>
      <c r="X6957" s="89"/>
      <c r="Y6957" s="89"/>
      <c r="Z6957" s="89"/>
      <c r="AA6957" s="89"/>
      <c r="AB6957" s="89"/>
      <c r="AC6957" s="89"/>
      <c r="AD6957" s="89"/>
      <c r="AE6957" s="89"/>
    </row>
    <row r="6958" spans="5:31" ht="12.75">
      <c r="E6958" s="87"/>
      <c r="F6958" s="87"/>
      <c r="G6958" s="540"/>
      <c r="H6958" s="87"/>
      <c r="I6958" s="89"/>
      <c r="Q6958" s="89"/>
      <c r="R6958" s="89"/>
      <c r="S6958" s="89"/>
      <c r="T6958" s="89"/>
      <c r="U6958" s="89"/>
      <c r="V6958" s="89"/>
      <c r="W6958" s="89"/>
      <c r="X6958" s="89"/>
      <c r="Y6958" s="89"/>
      <c r="Z6958" s="89"/>
      <c r="AA6958" s="89"/>
      <c r="AB6958" s="89"/>
      <c r="AC6958" s="89"/>
      <c r="AD6958" s="89"/>
      <c r="AE6958" s="89"/>
    </row>
    <row r="6959" spans="5:31" ht="12.75">
      <c r="E6959" s="87"/>
      <c r="F6959" s="87"/>
      <c r="G6959" s="540"/>
      <c r="H6959" s="87"/>
      <c r="I6959" s="89"/>
      <c r="Q6959" s="89"/>
      <c r="R6959" s="89"/>
      <c r="S6959" s="89"/>
      <c r="T6959" s="89"/>
      <c r="U6959" s="89"/>
      <c r="V6959" s="89"/>
      <c r="W6959" s="89"/>
      <c r="X6959" s="89"/>
      <c r="Y6959" s="89"/>
      <c r="Z6959" s="89"/>
      <c r="AA6959" s="89"/>
      <c r="AB6959" s="89"/>
      <c r="AC6959" s="89"/>
      <c r="AD6959" s="89"/>
      <c r="AE6959" s="89"/>
    </row>
    <row r="6960" spans="5:31" ht="12.75">
      <c r="E6960" s="87"/>
      <c r="F6960" s="87"/>
      <c r="G6960" s="540"/>
      <c r="H6960" s="87"/>
      <c r="I6960" s="89"/>
      <c r="Q6960" s="89"/>
      <c r="R6960" s="89"/>
      <c r="S6960" s="89"/>
      <c r="T6960" s="89"/>
      <c r="U6960" s="89"/>
      <c r="V6960" s="89"/>
      <c r="W6960" s="89"/>
      <c r="X6960" s="89"/>
      <c r="Y6960" s="89"/>
      <c r="Z6960" s="89"/>
      <c r="AA6960" s="89"/>
      <c r="AB6960" s="89"/>
      <c r="AC6960" s="89"/>
      <c r="AD6960" s="89"/>
      <c r="AE6960" s="89"/>
    </row>
    <row r="6961" spans="5:31" ht="12.75">
      <c r="E6961" s="87"/>
      <c r="F6961" s="87"/>
      <c r="G6961" s="540"/>
      <c r="H6961" s="87"/>
      <c r="I6961" s="89"/>
      <c r="Q6961" s="89"/>
      <c r="R6961" s="89"/>
      <c r="S6961" s="89"/>
      <c r="T6961" s="89"/>
      <c r="U6961" s="89"/>
      <c r="V6961" s="89"/>
      <c r="W6961" s="89"/>
      <c r="X6961" s="89"/>
      <c r="Y6961" s="89"/>
      <c r="Z6961" s="89"/>
      <c r="AA6961" s="89"/>
      <c r="AB6961" s="89"/>
      <c r="AC6961" s="89"/>
      <c r="AD6961" s="89"/>
      <c r="AE6961" s="89"/>
    </row>
    <row r="6962" spans="5:31" ht="12.75">
      <c r="E6962" s="87"/>
      <c r="F6962" s="87"/>
      <c r="G6962" s="540"/>
      <c r="H6962" s="87"/>
      <c r="I6962" s="89"/>
      <c r="Q6962" s="89"/>
      <c r="R6962" s="89"/>
      <c r="S6962" s="89"/>
      <c r="T6962" s="89"/>
      <c r="U6962" s="89"/>
      <c r="V6962" s="89"/>
      <c r="W6962" s="89"/>
      <c r="X6962" s="89"/>
      <c r="Y6962" s="89"/>
      <c r="Z6962" s="89"/>
      <c r="AA6962" s="89"/>
      <c r="AB6962" s="89"/>
      <c r="AC6962" s="89"/>
      <c r="AD6962" s="89"/>
      <c r="AE6962" s="89"/>
    </row>
    <row r="6963" spans="5:31" ht="12.75">
      <c r="E6963" s="87"/>
      <c r="F6963" s="87"/>
      <c r="G6963" s="540"/>
      <c r="H6963" s="87"/>
      <c r="I6963" s="89"/>
      <c r="Q6963" s="89"/>
      <c r="R6963" s="89"/>
      <c r="S6963" s="89"/>
      <c r="T6963" s="89"/>
      <c r="U6963" s="89"/>
      <c r="V6963" s="89"/>
      <c r="W6963" s="89"/>
      <c r="X6963" s="89"/>
      <c r="Y6963" s="89"/>
      <c r="Z6963" s="89"/>
      <c r="AA6963" s="89"/>
      <c r="AB6963" s="89"/>
      <c r="AC6963" s="89"/>
      <c r="AD6963" s="89"/>
      <c r="AE6963" s="89"/>
    </row>
    <row r="6964" spans="5:31" ht="12.75">
      <c r="E6964" s="87"/>
      <c r="F6964" s="87"/>
      <c r="G6964" s="540"/>
      <c r="H6964" s="87"/>
      <c r="I6964" s="89"/>
      <c r="Q6964" s="89"/>
      <c r="R6964" s="89"/>
      <c r="S6964" s="89"/>
      <c r="T6964" s="89"/>
      <c r="U6964" s="89"/>
      <c r="V6964" s="89"/>
      <c r="W6964" s="89"/>
      <c r="X6964" s="89"/>
      <c r="Y6964" s="89"/>
      <c r="Z6964" s="89"/>
      <c r="AA6964" s="89"/>
      <c r="AB6964" s="89"/>
      <c r="AC6964" s="89"/>
      <c r="AD6964" s="89"/>
      <c r="AE6964" s="89"/>
    </row>
    <row r="6965" spans="5:31" ht="12.75">
      <c r="E6965" s="87"/>
      <c r="F6965" s="87"/>
      <c r="G6965" s="540"/>
      <c r="H6965" s="87"/>
      <c r="I6965" s="89"/>
      <c r="Q6965" s="89"/>
      <c r="R6965" s="89"/>
      <c r="S6965" s="89"/>
      <c r="T6965" s="89"/>
      <c r="U6965" s="89"/>
      <c r="V6965" s="89"/>
      <c r="W6965" s="89"/>
      <c r="X6965" s="89"/>
      <c r="Y6965" s="89"/>
      <c r="Z6965" s="89"/>
      <c r="AA6965" s="89"/>
      <c r="AB6965" s="89"/>
      <c r="AC6965" s="89"/>
      <c r="AD6965" s="89"/>
      <c r="AE6965" s="89"/>
    </row>
    <row r="6966" spans="5:31" ht="12.75">
      <c r="E6966" s="87"/>
      <c r="F6966" s="87"/>
      <c r="G6966" s="540"/>
      <c r="H6966" s="87"/>
      <c r="I6966" s="89"/>
      <c r="Q6966" s="89"/>
      <c r="R6966" s="89"/>
      <c r="S6966" s="89"/>
      <c r="T6966" s="89"/>
      <c r="U6966" s="89"/>
      <c r="V6966" s="89"/>
      <c r="W6966" s="89"/>
      <c r="X6966" s="89"/>
      <c r="Y6966" s="89"/>
      <c r="Z6966" s="89"/>
      <c r="AA6966" s="89"/>
      <c r="AB6966" s="89"/>
      <c r="AC6966" s="89"/>
      <c r="AD6966" s="89"/>
      <c r="AE6966" s="89"/>
    </row>
    <row r="6967" spans="5:31" ht="12.75">
      <c r="E6967" s="87"/>
      <c r="F6967" s="87"/>
      <c r="G6967" s="540"/>
      <c r="H6967" s="87"/>
      <c r="I6967" s="89"/>
      <c r="Q6967" s="89"/>
      <c r="R6967" s="89"/>
      <c r="S6967" s="89"/>
      <c r="T6967" s="89"/>
      <c r="U6967" s="89"/>
      <c r="V6967" s="89"/>
      <c r="W6967" s="89"/>
      <c r="X6967" s="89"/>
      <c r="Y6967" s="89"/>
      <c r="Z6967" s="89"/>
      <c r="AA6967" s="89"/>
      <c r="AB6967" s="89"/>
      <c r="AC6967" s="89"/>
      <c r="AD6967" s="89"/>
      <c r="AE6967" s="89"/>
    </row>
    <row r="6968" spans="5:31" ht="12.75">
      <c r="E6968" s="87"/>
      <c r="F6968" s="87"/>
      <c r="G6968" s="540"/>
      <c r="H6968" s="87"/>
      <c r="I6968" s="89"/>
      <c r="Q6968" s="89"/>
      <c r="R6968" s="89"/>
      <c r="S6968" s="89"/>
      <c r="T6968" s="89"/>
      <c r="U6968" s="89"/>
      <c r="V6968" s="89"/>
      <c r="W6968" s="89"/>
      <c r="X6968" s="89"/>
      <c r="Y6968" s="89"/>
      <c r="Z6968" s="89"/>
      <c r="AA6968" s="89"/>
      <c r="AB6968" s="89"/>
      <c r="AC6968" s="89"/>
      <c r="AD6968" s="89"/>
      <c r="AE6968" s="89"/>
    </row>
    <row r="6969" spans="5:31" ht="12.75">
      <c r="E6969" s="87"/>
      <c r="F6969" s="87"/>
      <c r="G6969" s="540"/>
      <c r="H6969" s="87"/>
      <c r="I6969" s="89"/>
      <c r="Q6969" s="89"/>
      <c r="R6969" s="89"/>
      <c r="S6969" s="89"/>
      <c r="T6969" s="89"/>
      <c r="U6969" s="89"/>
      <c r="V6969" s="89"/>
      <c r="W6969" s="89"/>
      <c r="X6969" s="89"/>
      <c r="Y6969" s="89"/>
      <c r="Z6969" s="89"/>
      <c r="AA6969" s="89"/>
      <c r="AB6969" s="89"/>
      <c r="AC6969" s="89"/>
      <c r="AD6969" s="89"/>
      <c r="AE6969" s="89"/>
    </row>
    <row r="6970" spans="5:31" ht="12.75">
      <c r="E6970" s="87"/>
      <c r="F6970" s="87"/>
      <c r="G6970" s="540"/>
      <c r="H6970" s="87"/>
      <c r="I6970" s="89"/>
      <c r="Q6970" s="89"/>
      <c r="R6970" s="89"/>
      <c r="S6970" s="89"/>
      <c r="T6970" s="89"/>
      <c r="U6970" s="89"/>
      <c r="V6970" s="89"/>
      <c r="W6970" s="89"/>
      <c r="X6970" s="89"/>
      <c r="Y6970" s="89"/>
      <c r="Z6970" s="89"/>
      <c r="AA6970" s="89"/>
      <c r="AB6970" s="89"/>
      <c r="AC6970" s="89"/>
      <c r="AD6970" s="89"/>
      <c r="AE6970" s="89"/>
    </row>
    <row r="6971" spans="5:31" ht="12.75">
      <c r="E6971" s="87"/>
      <c r="F6971" s="87"/>
      <c r="G6971" s="540"/>
      <c r="H6971" s="87"/>
      <c r="I6971" s="89"/>
      <c r="Q6971" s="89"/>
      <c r="R6971" s="89"/>
      <c r="S6971" s="89"/>
      <c r="T6971" s="89"/>
      <c r="U6971" s="89"/>
      <c r="V6971" s="89"/>
      <c r="W6971" s="89"/>
      <c r="X6971" s="89"/>
      <c r="Y6971" s="89"/>
      <c r="Z6971" s="89"/>
      <c r="AA6971" s="89"/>
      <c r="AB6971" s="89"/>
      <c r="AC6971" s="89"/>
      <c r="AD6971" s="89"/>
      <c r="AE6971" s="89"/>
    </row>
    <row r="6972" spans="5:31" ht="12.75">
      <c r="E6972" s="87"/>
      <c r="F6972" s="87"/>
      <c r="G6972" s="540"/>
      <c r="H6972" s="87"/>
      <c r="I6972" s="89"/>
      <c r="Q6972" s="89"/>
      <c r="R6972" s="89"/>
      <c r="S6972" s="89"/>
      <c r="T6972" s="89"/>
      <c r="U6972" s="89"/>
      <c r="V6972" s="89"/>
      <c r="W6972" s="89"/>
      <c r="X6972" s="89"/>
      <c r="Y6972" s="89"/>
      <c r="Z6972" s="89"/>
      <c r="AA6972" s="89"/>
      <c r="AB6972" s="89"/>
      <c r="AC6972" s="89"/>
      <c r="AD6972" s="89"/>
      <c r="AE6972" s="89"/>
    </row>
    <row r="6973" spans="5:31" ht="12.75">
      <c r="E6973" s="87"/>
      <c r="F6973" s="87"/>
      <c r="G6973" s="540"/>
      <c r="H6973" s="87"/>
      <c r="I6973" s="89"/>
      <c r="Q6973" s="89"/>
      <c r="R6973" s="89"/>
      <c r="S6973" s="89"/>
      <c r="T6973" s="89"/>
      <c r="U6973" s="89"/>
      <c r="V6973" s="89"/>
      <c r="W6973" s="89"/>
      <c r="X6973" s="89"/>
      <c r="Y6973" s="89"/>
      <c r="Z6973" s="89"/>
      <c r="AA6973" s="89"/>
      <c r="AB6973" s="89"/>
      <c r="AC6973" s="89"/>
      <c r="AD6973" s="89"/>
      <c r="AE6973" s="89"/>
    </row>
    <row r="6974" spans="5:31" ht="12.75">
      <c r="E6974" s="87"/>
      <c r="F6974" s="87"/>
      <c r="G6974" s="540"/>
      <c r="H6974" s="87"/>
      <c r="I6974" s="89"/>
      <c r="Q6974" s="89"/>
      <c r="R6974" s="89"/>
      <c r="S6974" s="89"/>
      <c r="T6974" s="89"/>
      <c r="U6974" s="89"/>
      <c r="V6974" s="89"/>
      <c r="W6974" s="89"/>
      <c r="X6974" s="89"/>
      <c r="Y6974" s="89"/>
      <c r="Z6974" s="89"/>
      <c r="AA6974" s="89"/>
      <c r="AB6974" s="89"/>
      <c r="AC6974" s="89"/>
      <c r="AD6974" s="89"/>
      <c r="AE6974" s="89"/>
    </row>
    <row r="6975" spans="5:31" ht="12.75">
      <c r="E6975" s="87"/>
      <c r="F6975" s="87"/>
      <c r="G6975" s="540"/>
      <c r="H6975" s="87"/>
      <c r="I6975" s="89"/>
      <c r="Q6975" s="89"/>
      <c r="R6975" s="89"/>
      <c r="S6975" s="89"/>
      <c r="T6975" s="89"/>
      <c r="U6975" s="89"/>
      <c r="V6975" s="89"/>
      <c r="W6975" s="89"/>
      <c r="X6975" s="89"/>
      <c r="Y6975" s="89"/>
      <c r="Z6975" s="89"/>
      <c r="AA6975" s="89"/>
      <c r="AB6975" s="89"/>
      <c r="AC6975" s="89"/>
      <c r="AD6975" s="89"/>
      <c r="AE6975" s="89"/>
    </row>
    <row r="6976" spans="5:31" ht="12.75">
      <c r="E6976" s="87"/>
      <c r="F6976" s="87"/>
      <c r="G6976" s="540"/>
      <c r="H6976" s="87"/>
      <c r="I6976" s="89"/>
      <c r="Q6976" s="89"/>
      <c r="R6976" s="89"/>
      <c r="S6976" s="89"/>
      <c r="T6976" s="89"/>
      <c r="U6976" s="89"/>
      <c r="V6976" s="89"/>
      <c r="W6976" s="89"/>
      <c r="X6976" s="89"/>
      <c r="Y6976" s="89"/>
      <c r="Z6976" s="89"/>
      <c r="AA6976" s="89"/>
      <c r="AB6976" s="89"/>
      <c r="AC6976" s="89"/>
      <c r="AD6976" s="89"/>
      <c r="AE6976" s="89"/>
    </row>
    <row r="6977" spans="5:31" ht="12.75">
      <c r="E6977" s="87"/>
      <c r="F6977" s="87"/>
      <c r="G6977" s="540"/>
      <c r="H6977" s="87"/>
      <c r="I6977" s="89"/>
      <c r="Q6977" s="89"/>
      <c r="R6977" s="89"/>
      <c r="S6977" s="89"/>
      <c r="T6977" s="89"/>
      <c r="U6977" s="89"/>
      <c r="V6977" s="89"/>
      <c r="W6977" s="89"/>
      <c r="X6977" s="89"/>
      <c r="Y6977" s="89"/>
      <c r="Z6977" s="89"/>
      <c r="AA6977" s="89"/>
      <c r="AB6977" s="89"/>
      <c r="AC6977" s="89"/>
      <c r="AD6977" s="89"/>
      <c r="AE6977" s="89"/>
    </row>
    <row r="6978" spans="5:31" ht="12.75">
      <c r="E6978" s="87"/>
      <c r="F6978" s="87"/>
      <c r="G6978" s="540"/>
      <c r="H6978" s="87"/>
      <c r="I6978" s="89"/>
      <c r="Q6978" s="89"/>
      <c r="R6978" s="89"/>
      <c r="S6978" s="89"/>
      <c r="T6978" s="89"/>
      <c r="U6978" s="89"/>
      <c r="V6978" s="89"/>
      <c r="W6978" s="89"/>
      <c r="X6978" s="89"/>
      <c r="Y6978" s="89"/>
      <c r="Z6978" s="89"/>
      <c r="AA6978" s="89"/>
      <c r="AB6978" s="89"/>
      <c r="AC6978" s="89"/>
      <c r="AD6978" s="89"/>
      <c r="AE6978" s="89"/>
    </row>
    <row r="6979" spans="5:31" ht="12.75">
      <c r="E6979" s="87"/>
      <c r="F6979" s="87"/>
      <c r="G6979" s="540"/>
      <c r="H6979" s="87"/>
      <c r="I6979" s="89"/>
      <c r="Q6979" s="89"/>
      <c r="R6979" s="89"/>
      <c r="S6979" s="89"/>
      <c r="T6979" s="89"/>
      <c r="U6979" s="89"/>
      <c r="V6979" s="89"/>
      <c r="W6979" s="89"/>
      <c r="X6979" s="89"/>
      <c r="Y6979" s="89"/>
      <c r="Z6979" s="89"/>
      <c r="AA6979" s="89"/>
      <c r="AB6979" s="89"/>
      <c r="AC6979" s="89"/>
      <c r="AD6979" s="89"/>
      <c r="AE6979" s="89"/>
    </row>
    <row r="6980" spans="5:31" ht="12.75">
      <c r="E6980" s="87"/>
      <c r="F6980" s="87"/>
      <c r="G6980" s="540"/>
      <c r="H6980" s="87"/>
      <c r="I6980" s="89"/>
      <c r="Q6980" s="89"/>
      <c r="R6980" s="89"/>
      <c r="S6980" s="89"/>
      <c r="T6980" s="89"/>
      <c r="U6980" s="89"/>
      <c r="V6980" s="89"/>
      <c r="W6980" s="89"/>
      <c r="X6980" s="89"/>
      <c r="Y6980" s="89"/>
      <c r="Z6980" s="89"/>
      <c r="AA6980" s="89"/>
      <c r="AB6980" s="89"/>
      <c r="AC6980" s="89"/>
      <c r="AD6980" s="89"/>
      <c r="AE6980" s="89"/>
    </row>
    <row r="6981" spans="5:31" ht="12.75">
      <c r="E6981" s="87"/>
      <c r="F6981" s="87"/>
      <c r="G6981" s="540"/>
      <c r="H6981" s="87"/>
      <c r="I6981" s="89"/>
      <c r="Q6981" s="89"/>
      <c r="R6981" s="89"/>
      <c r="S6981" s="89"/>
      <c r="T6981" s="89"/>
      <c r="U6981" s="89"/>
      <c r="V6981" s="89"/>
      <c r="W6981" s="89"/>
      <c r="X6981" s="89"/>
      <c r="Y6981" s="89"/>
      <c r="Z6981" s="89"/>
      <c r="AA6981" s="89"/>
      <c r="AB6981" s="89"/>
      <c r="AC6981" s="89"/>
      <c r="AD6981" s="89"/>
      <c r="AE6981" s="89"/>
    </row>
    <row r="6982" spans="5:31" ht="12.75">
      <c r="E6982" s="87"/>
      <c r="F6982" s="87"/>
      <c r="G6982" s="540"/>
      <c r="H6982" s="87"/>
      <c r="I6982" s="89"/>
      <c r="Q6982" s="89"/>
      <c r="R6982" s="89"/>
      <c r="S6982" s="89"/>
      <c r="T6982" s="89"/>
      <c r="U6982" s="89"/>
      <c r="V6982" s="89"/>
      <c r="W6982" s="89"/>
      <c r="X6982" s="89"/>
      <c r="Y6982" s="89"/>
      <c r="Z6982" s="89"/>
      <c r="AA6982" s="89"/>
      <c r="AB6982" s="89"/>
      <c r="AC6982" s="89"/>
      <c r="AD6982" s="89"/>
      <c r="AE6982" s="89"/>
    </row>
    <row r="6983" spans="5:31" ht="12.75">
      <c r="E6983" s="87"/>
      <c r="F6983" s="87"/>
      <c r="G6983" s="540"/>
      <c r="H6983" s="87"/>
      <c r="I6983" s="89"/>
      <c r="Q6983" s="89"/>
      <c r="R6983" s="89"/>
      <c r="S6983" s="89"/>
      <c r="T6983" s="89"/>
      <c r="U6983" s="89"/>
      <c r="V6983" s="89"/>
      <c r="W6983" s="89"/>
      <c r="X6983" s="89"/>
      <c r="Y6983" s="89"/>
      <c r="Z6983" s="89"/>
      <c r="AA6983" s="89"/>
      <c r="AB6983" s="89"/>
      <c r="AC6983" s="89"/>
      <c r="AD6983" s="89"/>
      <c r="AE6983" s="89"/>
    </row>
    <row r="6984" spans="5:31" ht="12.75">
      <c r="E6984" s="87"/>
      <c r="F6984" s="87"/>
      <c r="G6984" s="540"/>
      <c r="H6984" s="87"/>
      <c r="I6984" s="89"/>
      <c r="Q6984" s="89"/>
      <c r="R6984" s="89"/>
      <c r="S6984" s="89"/>
      <c r="T6984" s="89"/>
      <c r="U6984" s="89"/>
      <c r="V6984" s="89"/>
      <c r="W6984" s="89"/>
      <c r="X6984" s="89"/>
      <c r="Y6984" s="89"/>
      <c r="Z6984" s="89"/>
      <c r="AA6984" s="89"/>
      <c r="AB6984" s="89"/>
      <c r="AC6984" s="89"/>
      <c r="AD6984" s="89"/>
      <c r="AE6984" s="89"/>
    </row>
    <row r="6985" spans="5:31" ht="12.75">
      <c r="E6985" s="87"/>
      <c r="F6985" s="87"/>
      <c r="G6985" s="540"/>
      <c r="H6985" s="87"/>
      <c r="I6985" s="89"/>
      <c r="Q6985" s="89"/>
      <c r="R6985" s="89"/>
      <c r="S6985" s="89"/>
      <c r="T6985" s="89"/>
      <c r="U6985" s="89"/>
      <c r="V6985" s="89"/>
      <c r="W6985" s="89"/>
      <c r="X6985" s="89"/>
      <c r="Y6985" s="89"/>
      <c r="Z6985" s="89"/>
      <c r="AA6985" s="89"/>
      <c r="AB6985" s="89"/>
      <c r="AC6985" s="89"/>
      <c r="AD6985" s="89"/>
      <c r="AE6985" s="89"/>
    </row>
    <row r="6986" spans="5:31" ht="12.75">
      <c r="E6986" s="87"/>
      <c r="F6986" s="87"/>
      <c r="G6986" s="540"/>
      <c r="H6986" s="87"/>
      <c r="I6986" s="89"/>
      <c r="Q6986" s="89"/>
      <c r="R6986" s="89"/>
      <c r="S6986" s="89"/>
      <c r="T6986" s="89"/>
      <c r="U6986" s="89"/>
      <c r="V6986" s="89"/>
      <c r="W6986" s="89"/>
      <c r="X6986" s="89"/>
      <c r="Y6986" s="89"/>
      <c r="Z6986" s="89"/>
      <c r="AA6986" s="89"/>
      <c r="AB6986" s="89"/>
      <c r="AC6986" s="89"/>
      <c r="AD6986" s="89"/>
      <c r="AE6986" s="89"/>
    </row>
    <row r="6987" spans="5:31" ht="12.75">
      <c r="E6987" s="87"/>
      <c r="F6987" s="87"/>
      <c r="G6987" s="540"/>
      <c r="H6987" s="87"/>
      <c r="I6987" s="89"/>
      <c r="Q6987" s="89"/>
      <c r="R6987" s="89"/>
      <c r="S6987" s="89"/>
      <c r="T6987" s="89"/>
      <c r="U6987" s="89"/>
      <c r="V6987" s="89"/>
      <c r="W6987" s="89"/>
      <c r="X6987" s="89"/>
      <c r="Y6987" s="89"/>
      <c r="Z6987" s="89"/>
      <c r="AA6987" s="89"/>
      <c r="AB6987" s="89"/>
      <c r="AC6987" s="89"/>
      <c r="AD6987" s="89"/>
      <c r="AE6987" s="89"/>
    </row>
    <row r="6988" spans="5:31" ht="12.75">
      <c r="E6988" s="87"/>
      <c r="F6988" s="87"/>
      <c r="G6988" s="540"/>
      <c r="H6988" s="87"/>
      <c r="I6988" s="89"/>
      <c r="Q6988" s="89"/>
      <c r="R6988" s="89"/>
      <c r="S6988" s="89"/>
      <c r="T6988" s="89"/>
      <c r="U6988" s="89"/>
      <c r="V6988" s="89"/>
      <c r="W6988" s="89"/>
      <c r="X6988" s="89"/>
      <c r="Y6988" s="89"/>
      <c r="Z6988" s="89"/>
      <c r="AA6988" s="89"/>
      <c r="AB6988" s="89"/>
      <c r="AC6988" s="89"/>
      <c r="AD6988" s="89"/>
      <c r="AE6988" s="89"/>
    </row>
    <row r="6989" spans="5:31" ht="12.75">
      <c r="E6989" s="87"/>
      <c r="F6989" s="87"/>
      <c r="G6989" s="540"/>
      <c r="H6989" s="87"/>
      <c r="I6989" s="89"/>
      <c r="Q6989" s="89"/>
      <c r="R6989" s="89"/>
      <c r="S6989" s="89"/>
      <c r="T6989" s="89"/>
      <c r="U6989" s="89"/>
      <c r="V6989" s="89"/>
      <c r="W6989" s="89"/>
      <c r="X6989" s="89"/>
      <c r="Y6989" s="89"/>
      <c r="Z6989" s="89"/>
      <c r="AA6989" s="89"/>
      <c r="AB6989" s="89"/>
      <c r="AC6989" s="89"/>
      <c r="AD6989" s="89"/>
      <c r="AE6989" s="89"/>
    </row>
    <row r="6990" spans="5:31" ht="12.75">
      <c r="E6990" s="87"/>
      <c r="F6990" s="87"/>
      <c r="G6990" s="540"/>
      <c r="H6990" s="87"/>
      <c r="I6990" s="89"/>
      <c r="Q6990" s="89"/>
      <c r="R6990" s="89"/>
      <c r="S6990" s="89"/>
      <c r="T6990" s="89"/>
      <c r="U6990" s="89"/>
      <c r="V6990" s="89"/>
      <c r="W6990" s="89"/>
      <c r="X6990" s="89"/>
      <c r="Y6990" s="89"/>
      <c r="Z6990" s="89"/>
      <c r="AA6990" s="89"/>
      <c r="AB6990" s="89"/>
      <c r="AC6990" s="89"/>
      <c r="AD6990" s="89"/>
      <c r="AE6990" s="89"/>
    </row>
    <row r="6991" spans="5:31" ht="12.75">
      <c r="E6991" s="87"/>
      <c r="F6991" s="87"/>
      <c r="G6991" s="540"/>
      <c r="H6991" s="87"/>
      <c r="I6991" s="89"/>
      <c r="Q6991" s="89"/>
      <c r="R6991" s="89"/>
      <c r="S6991" s="89"/>
      <c r="T6991" s="89"/>
      <c r="U6991" s="89"/>
      <c r="V6991" s="89"/>
      <c r="W6991" s="89"/>
      <c r="X6991" s="89"/>
      <c r="Y6991" s="89"/>
      <c r="Z6991" s="89"/>
      <c r="AA6991" s="89"/>
      <c r="AB6991" s="89"/>
      <c r="AC6991" s="89"/>
      <c r="AD6991" s="89"/>
      <c r="AE6991" s="89"/>
    </row>
    <row r="6992" spans="5:31" ht="12.75">
      <c r="E6992" s="87"/>
      <c r="F6992" s="87"/>
      <c r="G6992" s="540"/>
      <c r="H6992" s="87"/>
      <c r="I6992" s="89"/>
      <c r="Q6992" s="89"/>
      <c r="R6992" s="89"/>
      <c r="S6992" s="89"/>
      <c r="T6992" s="89"/>
      <c r="U6992" s="89"/>
      <c r="V6992" s="89"/>
      <c r="W6992" s="89"/>
      <c r="X6992" s="89"/>
      <c r="Y6992" s="89"/>
      <c r="Z6992" s="89"/>
      <c r="AA6992" s="89"/>
      <c r="AB6992" s="89"/>
      <c r="AC6992" s="89"/>
      <c r="AD6992" s="89"/>
      <c r="AE6992" s="89"/>
    </row>
    <row r="6993" spans="5:31" ht="12.75">
      <c r="E6993" s="87"/>
      <c r="F6993" s="87"/>
      <c r="G6993" s="540"/>
      <c r="H6993" s="87"/>
      <c r="I6993" s="89"/>
      <c r="Q6993" s="89"/>
      <c r="R6993" s="89"/>
      <c r="S6993" s="89"/>
      <c r="T6993" s="89"/>
      <c r="U6993" s="89"/>
      <c r="V6993" s="89"/>
      <c r="W6993" s="89"/>
      <c r="X6993" s="89"/>
      <c r="Y6993" s="89"/>
      <c r="Z6993" s="89"/>
      <c r="AA6993" s="89"/>
      <c r="AB6993" s="89"/>
      <c r="AC6993" s="89"/>
      <c r="AD6993" s="89"/>
      <c r="AE6993" s="89"/>
    </row>
    <row r="6994" spans="5:31" ht="12.75">
      <c r="E6994" s="87"/>
      <c r="F6994" s="87"/>
      <c r="G6994" s="540"/>
      <c r="H6994" s="87"/>
      <c r="I6994" s="89"/>
      <c r="Q6994" s="89"/>
      <c r="R6994" s="89"/>
      <c r="S6994" s="89"/>
      <c r="T6994" s="89"/>
      <c r="U6994" s="89"/>
      <c r="V6994" s="89"/>
      <c r="W6994" s="89"/>
      <c r="X6994" s="89"/>
      <c r="Y6994" s="89"/>
      <c r="Z6994" s="89"/>
      <c r="AA6994" s="89"/>
      <c r="AB6994" s="89"/>
      <c r="AC6994" s="89"/>
      <c r="AD6994" s="89"/>
      <c r="AE6994" s="89"/>
    </row>
    <row r="6995" spans="5:31" ht="12.75">
      <c r="E6995" s="87"/>
      <c r="F6995" s="87"/>
      <c r="G6995" s="540"/>
      <c r="H6995" s="87"/>
      <c r="I6995" s="89"/>
      <c r="Q6995" s="89"/>
      <c r="R6995" s="89"/>
      <c r="S6995" s="89"/>
      <c r="T6995" s="89"/>
      <c r="U6995" s="89"/>
      <c r="V6995" s="89"/>
      <c r="W6995" s="89"/>
      <c r="X6995" s="89"/>
      <c r="Y6995" s="89"/>
      <c r="Z6995" s="89"/>
      <c r="AA6995" s="89"/>
      <c r="AB6995" s="89"/>
      <c r="AC6995" s="89"/>
      <c r="AD6995" s="89"/>
      <c r="AE6995" s="89"/>
    </row>
    <row r="6996" spans="5:31" ht="12.75">
      <c r="E6996" s="87"/>
      <c r="F6996" s="87"/>
      <c r="G6996" s="540"/>
      <c r="H6996" s="87"/>
      <c r="I6996" s="89"/>
      <c r="Q6996" s="89"/>
      <c r="R6996" s="89"/>
      <c r="S6996" s="89"/>
      <c r="T6996" s="89"/>
      <c r="U6996" s="89"/>
      <c r="V6996" s="89"/>
      <c r="W6996" s="89"/>
      <c r="X6996" s="89"/>
      <c r="Y6996" s="89"/>
      <c r="Z6996" s="89"/>
      <c r="AA6996" s="89"/>
      <c r="AB6996" s="89"/>
      <c r="AC6996" s="89"/>
      <c r="AD6996" s="89"/>
      <c r="AE6996" s="89"/>
    </row>
    <row r="6997" spans="5:31" ht="12.75">
      <c r="E6997" s="87"/>
      <c r="F6997" s="87"/>
      <c r="G6997" s="540"/>
      <c r="H6997" s="87"/>
      <c r="I6997" s="89"/>
      <c r="Q6997" s="89"/>
      <c r="R6997" s="89"/>
      <c r="S6997" s="89"/>
      <c r="T6997" s="89"/>
      <c r="U6997" s="89"/>
      <c r="V6997" s="89"/>
      <c r="W6997" s="89"/>
      <c r="X6997" s="89"/>
      <c r="Y6997" s="89"/>
      <c r="Z6997" s="89"/>
      <c r="AA6997" s="89"/>
      <c r="AB6997" s="89"/>
      <c r="AC6997" s="89"/>
      <c r="AD6997" s="89"/>
      <c r="AE6997" s="89"/>
    </row>
    <row r="6998" spans="5:31" ht="12.75">
      <c r="E6998" s="87"/>
      <c r="F6998" s="87"/>
      <c r="G6998" s="540"/>
      <c r="H6998" s="87"/>
      <c r="I6998" s="89"/>
      <c r="Q6998" s="89"/>
      <c r="R6998" s="89"/>
      <c r="S6998" s="89"/>
      <c r="T6998" s="89"/>
      <c r="U6998" s="89"/>
      <c r="V6998" s="89"/>
      <c r="W6998" s="89"/>
      <c r="X6998" s="89"/>
      <c r="Y6998" s="89"/>
      <c r="Z6998" s="89"/>
      <c r="AA6998" s="89"/>
      <c r="AB6998" s="89"/>
      <c r="AC6998" s="89"/>
      <c r="AD6998" s="89"/>
      <c r="AE6998" s="89"/>
    </row>
    <row r="6999" spans="5:31" ht="12.75">
      <c r="E6999" s="87"/>
      <c r="F6999" s="87"/>
      <c r="G6999" s="540"/>
      <c r="H6999" s="87"/>
      <c r="I6999" s="89"/>
      <c r="Q6999" s="89"/>
      <c r="R6999" s="89"/>
      <c r="S6999" s="89"/>
      <c r="T6999" s="89"/>
      <c r="U6999" s="89"/>
      <c r="V6999" s="89"/>
      <c r="W6999" s="89"/>
      <c r="X6999" s="89"/>
      <c r="Y6999" s="89"/>
      <c r="Z6999" s="89"/>
      <c r="AA6999" s="89"/>
      <c r="AB6999" s="89"/>
      <c r="AC6999" s="89"/>
      <c r="AD6999" s="89"/>
      <c r="AE6999" s="89"/>
    </row>
    <row r="7000" spans="5:31" ht="12.75">
      <c r="E7000" s="87"/>
      <c r="F7000" s="87"/>
      <c r="G7000" s="540"/>
      <c r="H7000" s="87"/>
      <c r="I7000" s="89"/>
      <c r="Q7000" s="89"/>
      <c r="R7000" s="89"/>
      <c r="S7000" s="89"/>
      <c r="T7000" s="89"/>
      <c r="U7000" s="89"/>
      <c r="V7000" s="89"/>
      <c r="W7000" s="89"/>
      <c r="X7000" s="89"/>
      <c r="Y7000" s="89"/>
      <c r="Z7000" s="89"/>
      <c r="AA7000" s="89"/>
      <c r="AB7000" s="89"/>
      <c r="AC7000" s="89"/>
      <c r="AD7000" s="89"/>
      <c r="AE7000" s="89"/>
    </row>
    <row r="7001" spans="5:31" ht="12.75">
      <c r="E7001" s="87"/>
      <c r="F7001" s="87"/>
      <c r="G7001" s="540"/>
      <c r="H7001" s="87"/>
      <c r="I7001" s="89"/>
      <c r="Q7001" s="89"/>
      <c r="R7001" s="89"/>
      <c r="S7001" s="89"/>
      <c r="T7001" s="89"/>
      <c r="U7001" s="89"/>
      <c r="V7001" s="89"/>
      <c r="W7001" s="89"/>
      <c r="X7001" s="89"/>
      <c r="Y7001" s="89"/>
      <c r="Z7001" s="89"/>
      <c r="AA7001" s="89"/>
      <c r="AB7001" s="89"/>
      <c r="AC7001" s="89"/>
      <c r="AD7001" s="89"/>
      <c r="AE7001" s="89"/>
    </row>
    <row r="7002" spans="5:31" ht="12.75">
      <c r="E7002" s="87"/>
      <c r="F7002" s="87"/>
      <c r="G7002" s="540"/>
      <c r="H7002" s="87"/>
      <c r="I7002" s="89"/>
      <c r="Q7002" s="89"/>
      <c r="R7002" s="89"/>
      <c r="S7002" s="89"/>
      <c r="T7002" s="89"/>
      <c r="U7002" s="89"/>
      <c r="V7002" s="89"/>
      <c r="W7002" s="89"/>
      <c r="X7002" s="89"/>
      <c r="Y7002" s="89"/>
      <c r="Z7002" s="89"/>
      <c r="AA7002" s="89"/>
      <c r="AB7002" s="89"/>
      <c r="AC7002" s="89"/>
      <c r="AD7002" s="89"/>
      <c r="AE7002" s="89"/>
    </row>
    <row r="7003" spans="5:31" ht="12.75">
      <c r="E7003" s="87"/>
      <c r="F7003" s="87"/>
      <c r="G7003" s="540"/>
      <c r="H7003" s="87"/>
      <c r="I7003" s="89"/>
      <c r="Q7003" s="89"/>
      <c r="R7003" s="89"/>
      <c r="S7003" s="89"/>
      <c r="T7003" s="89"/>
      <c r="U7003" s="89"/>
      <c r="V7003" s="89"/>
      <c r="W7003" s="89"/>
      <c r="X7003" s="89"/>
      <c r="Y7003" s="89"/>
      <c r="Z7003" s="89"/>
      <c r="AA7003" s="89"/>
      <c r="AB7003" s="89"/>
      <c r="AC7003" s="89"/>
      <c r="AD7003" s="89"/>
      <c r="AE7003" s="89"/>
    </row>
    <row r="7004" spans="5:31" ht="12.75">
      <c r="E7004" s="87"/>
      <c r="F7004" s="87"/>
      <c r="G7004" s="540"/>
      <c r="H7004" s="87"/>
      <c r="I7004" s="89"/>
      <c r="Q7004" s="89"/>
      <c r="R7004" s="89"/>
      <c r="S7004" s="89"/>
      <c r="T7004" s="89"/>
      <c r="U7004" s="89"/>
      <c r="V7004" s="89"/>
      <c r="W7004" s="89"/>
      <c r="X7004" s="89"/>
      <c r="Y7004" s="89"/>
      <c r="Z7004" s="89"/>
      <c r="AA7004" s="89"/>
      <c r="AB7004" s="89"/>
      <c r="AC7004" s="89"/>
      <c r="AD7004" s="89"/>
      <c r="AE7004" s="89"/>
    </row>
    <row r="7005" spans="5:31" ht="12.75">
      <c r="E7005" s="87"/>
      <c r="F7005" s="87"/>
      <c r="G7005" s="540"/>
      <c r="H7005" s="87"/>
      <c r="I7005" s="89"/>
      <c r="Q7005" s="89"/>
      <c r="R7005" s="89"/>
      <c r="S7005" s="89"/>
      <c r="T7005" s="89"/>
      <c r="U7005" s="89"/>
      <c r="V7005" s="89"/>
      <c r="W7005" s="89"/>
      <c r="X7005" s="89"/>
      <c r="Y7005" s="89"/>
      <c r="Z7005" s="89"/>
      <c r="AA7005" s="89"/>
      <c r="AB7005" s="89"/>
      <c r="AC7005" s="89"/>
      <c r="AD7005" s="89"/>
      <c r="AE7005" s="89"/>
    </row>
    <row r="7006" spans="5:31" ht="12.75">
      <c r="E7006" s="87"/>
      <c r="F7006" s="87"/>
      <c r="G7006" s="540"/>
      <c r="H7006" s="87"/>
      <c r="I7006" s="89"/>
      <c r="Q7006" s="89"/>
      <c r="R7006" s="89"/>
      <c r="S7006" s="89"/>
      <c r="T7006" s="89"/>
      <c r="U7006" s="89"/>
      <c r="V7006" s="89"/>
      <c r="W7006" s="89"/>
      <c r="X7006" s="89"/>
      <c r="Y7006" s="89"/>
      <c r="Z7006" s="89"/>
      <c r="AA7006" s="89"/>
      <c r="AB7006" s="89"/>
      <c r="AC7006" s="89"/>
      <c r="AD7006" s="89"/>
      <c r="AE7006" s="89"/>
    </row>
    <row r="7007" spans="5:31" ht="12.75">
      <c r="E7007" s="87"/>
      <c r="F7007" s="87"/>
      <c r="G7007" s="540"/>
      <c r="H7007" s="87"/>
      <c r="I7007" s="89"/>
      <c r="Q7007" s="89"/>
      <c r="R7007" s="89"/>
      <c r="S7007" s="89"/>
      <c r="T7007" s="89"/>
      <c r="U7007" s="89"/>
      <c r="V7007" s="89"/>
      <c r="W7007" s="89"/>
      <c r="X7007" s="89"/>
      <c r="Y7007" s="89"/>
      <c r="Z7007" s="89"/>
      <c r="AA7007" s="89"/>
      <c r="AB7007" s="89"/>
      <c r="AC7007" s="89"/>
      <c r="AD7007" s="89"/>
      <c r="AE7007" s="89"/>
    </row>
    <row r="7008" spans="5:31" ht="12.75">
      <c r="E7008" s="87"/>
      <c r="F7008" s="87"/>
      <c r="G7008" s="540"/>
      <c r="H7008" s="87"/>
      <c r="I7008" s="89"/>
      <c r="Q7008" s="89"/>
      <c r="R7008" s="89"/>
      <c r="S7008" s="89"/>
      <c r="T7008" s="89"/>
      <c r="U7008" s="89"/>
      <c r="V7008" s="89"/>
      <c r="W7008" s="89"/>
      <c r="X7008" s="89"/>
      <c r="Y7008" s="89"/>
      <c r="Z7008" s="89"/>
      <c r="AA7008" s="89"/>
      <c r="AB7008" s="89"/>
      <c r="AC7008" s="89"/>
      <c r="AD7008" s="89"/>
      <c r="AE7008" s="89"/>
    </row>
    <row r="7009" spans="5:31" ht="12.75">
      <c r="E7009" s="87"/>
      <c r="F7009" s="87"/>
      <c r="G7009" s="540"/>
      <c r="H7009" s="87"/>
      <c r="I7009" s="89"/>
      <c r="Q7009" s="89"/>
      <c r="R7009" s="89"/>
      <c r="S7009" s="89"/>
      <c r="T7009" s="89"/>
      <c r="U7009" s="89"/>
      <c r="V7009" s="89"/>
      <c r="W7009" s="89"/>
      <c r="X7009" s="89"/>
      <c r="Y7009" s="89"/>
      <c r="Z7009" s="89"/>
      <c r="AA7009" s="89"/>
      <c r="AB7009" s="89"/>
      <c r="AC7009" s="89"/>
      <c r="AD7009" s="89"/>
      <c r="AE7009" s="89"/>
    </row>
    <row r="7010" spans="5:31" ht="12.75">
      <c r="E7010" s="87"/>
      <c r="F7010" s="87"/>
      <c r="G7010" s="540"/>
      <c r="H7010" s="87"/>
      <c r="I7010" s="89"/>
      <c r="Q7010" s="89"/>
      <c r="R7010" s="89"/>
      <c r="S7010" s="89"/>
      <c r="T7010" s="89"/>
      <c r="U7010" s="89"/>
      <c r="V7010" s="89"/>
      <c r="W7010" s="89"/>
      <c r="X7010" s="89"/>
      <c r="Y7010" s="89"/>
      <c r="Z7010" s="89"/>
      <c r="AA7010" s="89"/>
      <c r="AB7010" s="89"/>
      <c r="AC7010" s="89"/>
      <c r="AD7010" s="89"/>
      <c r="AE7010" s="89"/>
    </row>
    <row r="7011" spans="5:31" ht="12.75">
      <c r="E7011" s="87"/>
      <c r="F7011" s="87"/>
      <c r="G7011" s="540"/>
      <c r="H7011" s="87"/>
      <c r="I7011" s="89"/>
      <c r="Q7011" s="89"/>
      <c r="R7011" s="89"/>
      <c r="S7011" s="89"/>
      <c r="T7011" s="89"/>
      <c r="U7011" s="89"/>
      <c r="V7011" s="89"/>
      <c r="W7011" s="89"/>
      <c r="X7011" s="89"/>
      <c r="Y7011" s="89"/>
      <c r="Z7011" s="89"/>
      <c r="AA7011" s="89"/>
      <c r="AB7011" s="89"/>
      <c r="AC7011" s="89"/>
      <c r="AD7011" s="89"/>
      <c r="AE7011" s="89"/>
    </row>
    <row r="7012" spans="5:31" ht="12.75">
      <c r="E7012" s="87"/>
      <c r="F7012" s="87"/>
      <c r="G7012" s="540"/>
      <c r="H7012" s="87"/>
      <c r="I7012" s="89"/>
      <c r="Q7012" s="89"/>
      <c r="R7012" s="89"/>
      <c r="S7012" s="89"/>
      <c r="T7012" s="89"/>
      <c r="U7012" s="89"/>
      <c r="V7012" s="89"/>
      <c r="W7012" s="89"/>
      <c r="X7012" s="89"/>
      <c r="Y7012" s="89"/>
      <c r="Z7012" s="89"/>
      <c r="AA7012" s="89"/>
      <c r="AB7012" s="89"/>
      <c r="AC7012" s="89"/>
      <c r="AD7012" s="89"/>
      <c r="AE7012" s="89"/>
    </row>
    <row r="7013" spans="5:31" ht="12.75">
      <c r="E7013" s="87"/>
      <c r="F7013" s="87"/>
      <c r="G7013" s="540"/>
      <c r="H7013" s="87"/>
      <c r="I7013" s="89"/>
      <c r="Q7013" s="89"/>
      <c r="R7013" s="89"/>
      <c r="S7013" s="89"/>
      <c r="T7013" s="89"/>
      <c r="U7013" s="89"/>
      <c r="V7013" s="89"/>
      <c r="W7013" s="89"/>
      <c r="X7013" s="89"/>
      <c r="Y7013" s="89"/>
      <c r="Z7013" s="89"/>
      <c r="AA7013" s="89"/>
      <c r="AB7013" s="89"/>
      <c r="AC7013" s="89"/>
      <c r="AD7013" s="89"/>
      <c r="AE7013" s="89"/>
    </row>
    <row r="7014" spans="5:31" ht="12.75">
      <c r="E7014" s="87"/>
      <c r="F7014" s="87"/>
      <c r="G7014" s="540"/>
      <c r="H7014" s="87"/>
      <c r="I7014" s="89"/>
      <c r="Q7014" s="89"/>
      <c r="R7014" s="89"/>
      <c r="S7014" s="89"/>
      <c r="T7014" s="89"/>
      <c r="U7014" s="89"/>
      <c r="V7014" s="89"/>
      <c r="W7014" s="89"/>
      <c r="X7014" s="89"/>
      <c r="Y7014" s="89"/>
      <c r="Z7014" s="89"/>
      <c r="AA7014" s="89"/>
      <c r="AB7014" s="89"/>
      <c r="AC7014" s="89"/>
      <c r="AD7014" s="89"/>
      <c r="AE7014" s="89"/>
    </row>
    <row r="7015" spans="5:31" ht="12.75">
      <c r="E7015" s="87"/>
      <c r="F7015" s="87"/>
      <c r="G7015" s="540"/>
      <c r="H7015" s="87"/>
      <c r="I7015" s="89"/>
      <c r="Q7015" s="89"/>
      <c r="R7015" s="89"/>
      <c r="S7015" s="89"/>
      <c r="T7015" s="89"/>
      <c r="U7015" s="89"/>
      <c r="V7015" s="89"/>
      <c r="W7015" s="89"/>
      <c r="X7015" s="89"/>
      <c r="Y7015" s="89"/>
      <c r="Z7015" s="89"/>
      <c r="AA7015" s="89"/>
      <c r="AB7015" s="89"/>
      <c r="AC7015" s="89"/>
      <c r="AD7015" s="89"/>
      <c r="AE7015" s="89"/>
    </row>
    <row r="7016" spans="5:31" ht="12.75">
      <c r="E7016" s="87"/>
      <c r="F7016" s="87"/>
      <c r="G7016" s="540"/>
      <c r="H7016" s="87"/>
      <c r="I7016" s="89"/>
      <c r="Q7016" s="89"/>
      <c r="R7016" s="89"/>
      <c r="S7016" s="89"/>
      <c r="T7016" s="89"/>
      <c r="U7016" s="89"/>
      <c r="V7016" s="89"/>
      <c r="W7016" s="89"/>
      <c r="X7016" s="89"/>
      <c r="Y7016" s="89"/>
      <c r="Z7016" s="89"/>
      <c r="AA7016" s="89"/>
      <c r="AB7016" s="89"/>
      <c r="AC7016" s="89"/>
      <c r="AD7016" s="89"/>
      <c r="AE7016" s="89"/>
    </row>
    <row r="7017" spans="5:31" ht="12.75">
      <c r="E7017" s="87"/>
      <c r="F7017" s="87"/>
      <c r="G7017" s="540"/>
      <c r="H7017" s="87"/>
      <c r="I7017" s="89"/>
      <c r="Q7017" s="89"/>
      <c r="R7017" s="89"/>
      <c r="S7017" s="89"/>
      <c r="T7017" s="89"/>
      <c r="U7017" s="89"/>
      <c r="V7017" s="89"/>
      <c r="W7017" s="89"/>
      <c r="X7017" s="89"/>
      <c r="Y7017" s="89"/>
      <c r="Z7017" s="89"/>
      <c r="AA7017" s="89"/>
      <c r="AB7017" s="89"/>
      <c r="AC7017" s="89"/>
      <c r="AD7017" s="89"/>
      <c r="AE7017" s="89"/>
    </row>
    <row r="7018" spans="5:31" ht="12.75">
      <c r="E7018" s="87"/>
      <c r="F7018" s="87"/>
      <c r="G7018" s="540"/>
      <c r="H7018" s="87"/>
      <c r="I7018" s="89"/>
      <c r="Q7018" s="89"/>
      <c r="R7018" s="89"/>
      <c r="S7018" s="89"/>
      <c r="T7018" s="89"/>
      <c r="U7018" s="89"/>
      <c r="V7018" s="89"/>
      <c r="W7018" s="89"/>
      <c r="X7018" s="89"/>
      <c r="Y7018" s="89"/>
      <c r="Z7018" s="89"/>
      <c r="AA7018" s="89"/>
      <c r="AB7018" s="89"/>
      <c r="AC7018" s="89"/>
      <c r="AD7018" s="89"/>
      <c r="AE7018" s="89"/>
    </row>
    <row r="7019" spans="5:31" ht="12.75">
      <c r="E7019" s="87"/>
      <c r="F7019" s="87"/>
      <c r="G7019" s="540"/>
      <c r="H7019" s="87"/>
      <c r="I7019" s="89"/>
      <c r="Q7019" s="89"/>
      <c r="R7019" s="89"/>
      <c r="S7019" s="89"/>
      <c r="T7019" s="89"/>
      <c r="U7019" s="89"/>
      <c r="V7019" s="89"/>
      <c r="W7019" s="89"/>
      <c r="X7019" s="89"/>
      <c r="Y7019" s="89"/>
      <c r="Z7019" s="89"/>
      <c r="AA7019" s="89"/>
      <c r="AB7019" s="89"/>
      <c r="AC7019" s="89"/>
      <c r="AD7019" s="89"/>
      <c r="AE7019" s="89"/>
    </row>
    <row r="7020" spans="5:31" ht="12.75">
      <c r="E7020" s="87"/>
      <c r="F7020" s="87"/>
      <c r="G7020" s="540"/>
      <c r="H7020" s="87"/>
      <c r="I7020" s="89"/>
      <c r="Q7020" s="89"/>
      <c r="R7020" s="89"/>
      <c r="S7020" s="89"/>
      <c r="T7020" s="89"/>
      <c r="U7020" s="89"/>
      <c r="V7020" s="89"/>
      <c r="W7020" s="89"/>
      <c r="X7020" s="89"/>
      <c r="Y7020" s="89"/>
      <c r="Z7020" s="89"/>
      <c r="AA7020" s="89"/>
      <c r="AB7020" s="89"/>
      <c r="AC7020" s="89"/>
      <c r="AD7020" s="89"/>
      <c r="AE7020" s="89"/>
    </row>
    <row r="7021" spans="5:31" ht="12.75">
      <c r="E7021" s="87"/>
      <c r="F7021" s="87"/>
      <c r="G7021" s="540"/>
      <c r="H7021" s="87"/>
      <c r="I7021" s="89"/>
      <c r="Q7021" s="89"/>
      <c r="R7021" s="89"/>
      <c r="S7021" s="89"/>
      <c r="T7021" s="89"/>
      <c r="U7021" s="89"/>
      <c r="V7021" s="89"/>
      <c r="W7021" s="89"/>
      <c r="X7021" s="89"/>
      <c r="Y7021" s="89"/>
      <c r="Z7021" s="89"/>
      <c r="AA7021" s="89"/>
      <c r="AB7021" s="89"/>
      <c r="AC7021" s="89"/>
      <c r="AD7021" s="89"/>
      <c r="AE7021" s="89"/>
    </row>
    <row r="7022" spans="5:31" ht="12.75">
      <c r="E7022" s="87"/>
      <c r="F7022" s="87"/>
      <c r="G7022" s="540"/>
      <c r="H7022" s="87"/>
      <c r="I7022" s="89"/>
      <c r="Q7022" s="89"/>
      <c r="R7022" s="89"/>
      <c r="S7022" s="89"/>
      <c r="T7022" s="89"/>
      <c r="U7022" s="89"/>
      <c r="V7022" s="89"/>
      <c r="W7022" s="89"/>
      <c r="X7022" s="89"/>
      <c r="Y7022" s="89"/>
      <c r="Z7022" s="89"/>
      <c r="AA7022" s="89"/>
      <c r="AB7022" s="89"/>
      <c r="AC7022" s="89"/>
      <c r="AD7022" s="89"/>
      <c r="AE7022" s="89"/>
    </row>
    <row r="7023" spans="5:31" ht="12.75">
      <c r="E7023" s="87"/>
      <c r="F7023" s="87"/>
      <c r="G7023" s="540"/>
      <c r="H7023" s="87"/>
      <c r="I7023" s="89"/>
      <c r="Q7023" s="89"/>
      <c r="R7023" s="89"/>
      <c r="S7023" s="89"/>
      <c r="T7023" s="89"/>
      <c r="U7023" s="89"/>
      <c r="V7023" s="89"/>
      <c r="W7023" s="89"/>
      <c r="X7023" s="89"/>
      <c r="Y7023" s="89"/>
      <c r="Z7023" s="89"/>
      <c r="AA7023" s="89"/>
      <c r="AB7023" s="89"/>
      <c r="AC7023" s="89"/>
      <c r="AD7023" s="89"/>
      <c r="AE7023" s="89"/>
    </row>
    <row r="7024" spans="5:31" ht="12.75">
      <c r="E7024" s="87"/>
      <c r="F7024" s="87"/>
      <c r="G7024" s="540"/>
      <c r="H7024" s="87"/>
      <c r="I7024" s="89"/>
      <c r="Q7024" s="89"/>
      <c r="R7024" s="89"/>
      <c r="S7024" s="89"/>
      <c r="T7024" s="89"/>
      <c r="U7024" s="89"/>
      <c r="V7024" s="89"/>
      <c r="W7024" s="89"/>
      <c r="X7024" s="89"/>
      <c r="Y7024" s="89"/>
      <c r="Z7024" s="89"/>
      <c r="AA7024" s="89"/>
      <c r="AB7024" s="89"/>
      <c r="AC7024" s="89"/>
      <c r="AD7024" s="89"/>
      <c r="AE7024" s="89"/>
    </row>
    <row r="7025" spans="5:31" ht="12.75">
      <c r="E7025" s="87"/>
      <c r="F7025" s="87"/>
      <c r="G7025" s="540"/>
      <c r="H7025" s="87"/>
      <c r="I7025" s="89"/>
      <c r="Q7025" s="89"/>
      <c r="R7025" s="89"/>
      <c r="S7025" s="89"/>
      <c r="T7025" s="89"/>
      <c r="U7025" s="89"/>
      <c r="V7025" s="89"/>
      <c r="W7025" s="89"/>
      <c r="X7025" s="89"/>
      <c r="Y7025" s="89"/>
      <c r="Z7025" s="89"/>
      <c r="AA7025" s="89"/>
      <c r="AB7025" s="89"/>
      <c r="AC7025" s="89"/>
      <c r="AD7025" s="89"/>
      <c r="AE7025" s="89"/>
    </row>
    <row r="7026" spans="5:31" ht="12.75">
      <c r="E7026" s="87"/>
      <c r="F7026" s="87"/>
      <c r="G7026" s="540"/>
      <c r="H7026" s="87"/>
      <c r="I7026" s="89"/>
      <c r="Q7026" s="89"/>
      <c r="R7026" s="89"/>
      <c r="S7026" s="89"/>
      <c r="T7026" s="89"/>
      <c r="U7026" s="89"/>
      <c r="V7026" s="89"/>
      <c r="W7026" s="89"/>
      <c r="X7026" s="89"/>
      <c r="Y7026" s="89"/>
      <c r="Z7026" s="89"/>
      <c r="AA7026" s="89"/>
      <c r="AB7026" s="89"/>
      <c r="AC7026" s="89"/>
      <c r="AD7026" s="89"/>
      <c r="AE7026" s="89"/>
    </row>
    <row r="7027" spans="5:31" ht="12.75">
      <c r="E7027" s="87"/>
      <c r="F7027" s="87"/>
      <c r="G7027" s="540"/>
      <c r="H7027" s="87"/>
      <c r="I7027" s="89"/>
      <c r="Q7027" s="89"/>
      <c r="R7027" s="89"/>
      <c r="S7027" s="89"/>
      <c r="T7027" s="89"/>
      <c r="U7027" s="89"/>
      <c r="V7027" s="89"/>
      <c r="W7027" s="89"/>
      <c r="X7027" s="89"/>
      <c r="Y7027" s="89"/>
      <c r="Z7027" s="89"/>
      <c r="AA7027" s="89"/>
      <c r="AB7027" s="89"/>
      <c r="AC7027" s="89"/>
      <c r="AD7027" s="89"/>
      <c r="AE7027" s="89"/>
    </row>
    <row r="7028" spans="5:31" ht="12.75">
      <c r="E7028" s="87"/>
      <c r="F7028" s="87"/>
      <c r="G7028" s="540"/>
      <c r="H7028" s="87"/>
      <c r="I7028" s="89"/>
      <c r="Q7028" s="89"/>
      <c r="R7028" s="89"/>
      <c r="S7028" s="89"/>
      <c r="T7028" s="89"/>
      <c r="U7028" s="89"/>
      <c r="V7028" s="89"/>
      <c r="W7028" s="89"/>
      <c r="X7028" s="89"/>
      <c r="Y7028" s="89"/>
      <c r="Z7028" s="89"/>
      <c r="AA7028" s="89"/>
      <c r="AB7028" s="89"/>
      <c r="AC7028" s="89"/>
      <c r="AD7028" s="89"/>
      <c r="AE7028" s="89"/>
    </row>
    <row r="7029" spans="5:31" ht="12.75">
      <c r="E7029" s="87"/>
      <c r="F7029" s="87"/>
      <c r="G7029" s="540"/>
      <c r="H7029" s="87"/>
      <c r="I7029" s="89"/>
      <c r="Q7029" s="89"/>
      <c r="R7029" s="89"/>
      <c r="S7029" s="89"/>
      <c r="T7029" s="89"/>
      <c r="U7029" s="89"/>
      <c r="V7029" s="89"/>
      <c r="W7029" s="89"/>
      <c r="X7029" s="89"/>
      <c r="Y7029" s="89"/>
      <c r="Z7029" s="89"/>
      <c r="AA7029" s="89"/>
      <c r="AB7029" s="89"/>
      <c r="AC7029" s="89"/>
      <c r="AD7029" s="89"/>
      <c r="AE7029" s="89"/>
    </row>
    <row r="7030" spans="5:31" ht="12.75">
      <c r="E7030" s="87"/>
      <c r="F7030" s="87"/>
      <c r="G7030" s="540"/>
      <c r="H7030" s="87"/>
      <c r="I7030" s="89"/>
      <c r="Q7030" s="89"/>
      <c r="R7030" s="89"/>
      <c r="S7030" s="89"/>
      <c r="T7030" s="89"/>
      <c r="U7030" s="89"/>
      <c r="V7030" s="89"/>
      <c r="W7030" s="89"/>
      <c r="X7030" s="89"/>
      <c r="Y7030" s="89"/>
      <c r="Z7030" s="89"/>
      <c r="AA7030" s="89"/>
      <c r="AB7030" s="89"/>
      <c r="AC7030" s="89"/>
      <c r="AD7030" s="89"/>
      <c r="AE7030" s="89"/>
    </row>
    <row r="7031" spans="5:31" ht="12.75">
      <c r="E7031" s="87"/>
      <c r="F7031" s="87"/>
      <c r="G7031" s="540"/>
      <c r="H7031" s="87"/>
      <c r="I7031" s="89"/>
      <c r="Q7031" s="89"/>
      <c r="R7031" s="89"/>
      <c r="S7031" s="89"/>
      <c r="T7031" s="89"/>
      <c r="U7031" s="89"/>
      <c r="V7031" s="89"/>
      <c r="W7031" s="89"/>
      <c r="X7031" s="89"/>
      <c r="Y7031" s="89"/>
      <c r="Z7031" s="89"/>
      <c r="AA7031" s="89"/>
      <c r="AB7031" s="89"/>
      <c r="AC7031" s="89"/>
      <c r="AD7031" s="89"/>
      <c r="AE7031" s="89"/>
    </row>
    <row r="7032" spans="5:31" ht="12.75">
      <c r="E7032" s="87"/>
      <c r="F7032" s="87"/>
      <c r="G7032" s="540"/>
      <c r="H7032" s="87"/>
      <c r="I7032" s="89"/>
      <c r="Q7032" s="89"/>
      <c r="R7032" s="89"/>
      <c r="S7032" s="89"/>
      <c r="T7032" s="89"/>
      <c r="U7032" s="89"/>
      <c r="V7032" s="89"/>
      <c r="W7032" s="89"/>
      <c r="X7032" s="89"/>
      <c r="Y7032" s="89"/>
      <c r="Z7032" s="89"/>
      <c r="AA7032" s="89"/>
      <c r="AB7032" s="89"/>
      <c r="AC7032" s="89"/>
      <c r="AD7032" s="89"/>
      <c r="AE7032" s="89"/>
    </row>
    <row r="7033" spans="5:31" ht="12.75">
      <c r="E7033" s="87"/>
      <c r="F7033" s="87"/>
      <c r="G7033" s="540"/>
      <c r="H7033" s="87"/>
      <c r="I7033" s="89"/>
      <c r="Q7033" s="89"/>
      <c r="R7033" s="89"/>
      <c r="S7033" s="89"/>
      <c r="T7033" s="89"/>
      <c r="U7033" s="89"/>
      <c r="V7033" s="89"/>
      <c r="W7033" s="89"/>
      <c r="X7033" s="89"/>
      <c r="Y7033" s="89"/>
      <c r="Z7033" s="89"/>
      <c r="AA7033" s="89"/>
      <c r="AB7033" s="89"/>
      <c r="AC7033" s="89"/>
      <c r="AD7033" s="89"/>
      <c r="AE7033" s="89"/>
    </row>
    <row r="7034" spans="5:31" ht="12.75">
      <c r="E7034" s="87"/>
      <c r="F7034" s="87"/>
      <c r="G7034" s="540"/>
      <c r="H7034" s="87"/>
      <c r="I7034" s="89"/>
      <c r="Q7034" s="89"/>
      <c r="R7034" s="89"/>
      <c r="S7034" s="89"/>
      <c r="T7034" s="89"/>
      <c r="U7034" s="89"/>
      <c r="V7034" s="89"/>
      <c r="W7034" s="89"/>
      <c r="X7034" s="89"/>
      <c r="Y7034" s="89"/>
      <c r="Z7034" s="89"/>
      <c r="AA7034" s="89"/>
      <c r="AB7034" s="89"/>
      <c r="AC7034" s="89"/>
      <c r="AD7034" s="89"/>
      <c r="AE7034" s="89"/>
    </row>
    <row r="7035" spans="5:31" ht="12.75">
      <c r="E7035" s="87"/>
      <c r="F7035" s="87"/>
      <c r="G7035" s="540"/>
      <c r="H7035" s="87"/>
      <c r="I7035" s="89"/>
      <c r="Q7035" s="89"/>
      <c r="R7035" s="89"/>
      <c r="S7035" s="89"/>
      <c r="T7035" s="89"/>
      <c r="U7035" s="89"/>
      <c r="V7035" s="89"/>
      <c r="W7035" s="89"/>
      <c r="X7035" s="89"/>
      <c r="Y7035" s="89"/>
      <c r="Z7035" s="89"/>
      <c r="AA7035" s="89"/>
      <c r="AB7035" s="89"/>
      <c r="AC7035" s="89"/>
      <c r="AD7035" s="89"/>
      <c r="AE7035" s="89"/>
    </row>
    <row r="7036" spans="5:31" ht="12.75">
      <c r="E7036" s="87"/>
      <c r="F7036" s="87"/>
      <c r="G7036" s="540"/>
      <c r="H7036" s="87"/>
      <c r="I7036" s="89"/>
      <c r="Q7036" s="89"/>
      <c r="R7036" s="89"/>
      <c r="S7036" s="89"/>
      <c r="T7036" s="89"/>
      <c r="U7036" s="89"/>
      <c r="V7036" s="89"/>
      <c r="W7036" s="89"/>
      <c r="X7036" s="89"/>
      <c r="Y7036" s="89"/>
      <c r="Z7036" s="89"/>
      <c r="AA7036" s="89"/>
      <c r="AB7036" s="89"/>
      <c r="AC7036" s="89"/>
      <c r="AD7036" s="89"/>
      <c r="AE7036" s="89"/>
    </row>
    <row r="7037" spans="5:31" ht="12.75">
      <c r="E7037" s="87"/>
      <c r="F7037" s="87"/>
      <c r="G7037" s="540"/>
      <c r="H7037" s="87"/>
      <c r="I7037" s="89"/>
      <c r="Q7037" s="89"/>
      <c r="R7037" s="89"/>
      <c r="S7037" s="89"/>
      <c r="T7037" s="89"/>
      <c r="U7037" s="89"/>
      <c r="V7037" s="89"/>
      <c r="W7037" s="89"/>
      <c r="X7037" s="89"/>
      <c r="Y7037" s="89"/>
      <c r="Z7037" s="89"/>
      <c r="AA7037" s="89"/>
      <c r="AB7037" s="89"/>
      <c r="AC7037" s="89"/>
      <c r="AD7037" s="89"/>
      <c r="AE7037" s="89"/>
    </row>
    <row r="7038" spans="5:31" ht="12.75">
      <c r="E7038" s="87"/>
      <c r="F7038" s="87"/>
      <c r="G7038" s="540"/>
      <c r="H7038" s="87"/>
      <c r="I7038" s="89"/>
      <c r="Q7038" s="89"/>
      <c r="R7038" s="89"/>
      <c r="S7038" s="89"/>
      <c r="T7038" s="89"/>
      <c r="U7038" s="89"/>
      <c r="V7038" s="89"/>
      <c r="W7038" s="89"/>
      <c r="X7038" s="89"/>
      <c r="Y7038" s="89"/>
      <c r="Z7038" s="89"/>
      <c r="AA7038" s="89"/>
      <c r="AB7038" s="89"/>
      <c r="AC7038" s="89"/>
      <c r="AD7038" s="89"/>
      <c r="AE7038" s="89"/>
    </row>
    <row r="7039" spans="5:31" ht="12.75">
      <c r="E7039" s="87"/>
      <c r="F7039" s="87"/>
      <c r="G7039" s="540"/>
      <c r="H7039" s="87"/>
      <c r="I7039" s="89"/>
      <c r="Q7039" s="89"/>
      <c r="R7039" s="89"/>
      <c r="S7039" s="89"/>
      <c r="T7039" s="89"/>
      <c r="U7039" s="89"/>
      <c r="V7039" s="89"/>
      <c r="W7039" s="89"/>
      <c r="X7039" s="89"/>
      <c r="Y7039" s="89"/>
      <c r="Z7039" s="89"/>
      <c r="AA7039" s="89"/>
      <c r="AB7039" s="89"/>
      <c r="AC7039" s="89"/>
      <c r="AD7039" s="89"/>
      <c r="AE7039" s="89"/>
    </row>
    <row r="7040" spans="5:31" ht="12.75">
      <c r="E7040" s="87"/>
      <c r="F7040" s="87"/>
      <c r="G7040" s="540"/>
      <c r="H7040" s="87"/>
      <c r="I7040" s="89"/>
      <c r="Q7040" s="89"/>
      <c r="R7040" s="89"/>
      <c r="S7040" s="89"/>
      <c r="T7040" s="89"/>
      <c r="U7040" s="89"/>
      <c r="V7040" s="89"/>
      <c r="W7040" s="89"/>
      <c r="X7040" s="89"/>
      <c r="Y7040" s="89"/>
      <c r="Z7040" s="89"/>
      <c r="AA7040" s="89"/>
      <c r="AB7040" s="89"/>
      <c r="AC7040" s="89"/>
      <c r="AD7040" s="89"/>
      <c r="AE7040" s="89"/>
    </row>
    <row r="7041" spans="5:31" ht="12.75">
      <c r="E7041" s="87"/>
      <c r="F7041" s="87"/>
      <c r="G7041" s="540"/>
      <c r="H7041" s="87"/>
      <c r="I7041" s="89"/>
      <c r="Q7041" s="89"/>
      <c r="R7041" s="89"/>
      <c r="S7041" s="89"/>
      <c r="T7041" s="89"/>
      <c r="U7041" s="89"/>
      <c r="V7041" s="89"/>
      <c r="W7041" s="89"/>
      <c r="X7041" s="89"/>
      <c r="Y7041" s="89"/>
      <c r="Z7041" s="89"/>
      <c r="AA7041" s="89"/>
      <c r="AB7041" s="89"/>
      <c r="AC7041" s="89"/>
      <c r="AD7041" s="89"/>
      <c r="AE7041" s="89"/>
    </row>
    <row r="7042" spans="5:31" ht="12.75">
      <c r="E7042" s="87"/>
      <c r="F7042" s="87"/>
      <c r="G7042" s="540"/>
      <c r="H7042" s="87"/>
      <c r="I7042" s="89"/>
      <c r="Q7042" s="89"/>
      <c r="R7042" s="89"/>
      <c r="S7042" s="89"/>
      <c r="T7042" s="89"/>
      <c r="U7042" s="89"/>
      <c r="V7042" s="89"/>
      <c r="W7042" s="89"/>
      <c r="X7042" s="89"/>
      <c r="Y7042" s="89"/>
      <c r="Z7042" s="89"/>
      <c r="AA7042" s="89"/>
      <c r="AB7042" s="89"/>
      <c r="AC7042" s="89"/>
      <c r="AD7042" s="89"/>
      <c r="AE7042" s="89"/>
    </row>
    <row r="7043" spans="5:31" ht="12.75">
      <c r="E7043" s="87"/>
      <c r="F7043" s="87"/>
      <c r="G7043" s="540"/>
      <c r="H7043" s="87"/>
      <c r="I7043" s="89"/>
      <c r="Q7043" s="89"/>
      <c r="R7043" s="89"/>
      <c r="S7043" s="89"/>
      <c r="T7043" s="89"/>
      <c r="U7043" s="89"/>
      <c r="V7043" s="89"/>
      <c r="W7043" s="89"/>
      <c r="X7043" s="89"/>
      <c r="Y7043" s="89"/>
      <c r="Z7043" s="89"/>
      <c r="AA7043" s="89"/>
      <c r="AB7043" s="89"/>
      <c r="AC7043" s="89"/>
      <c r="AD7043" s="89"/>
      <c r="AE7043" s="89"/>
    </row>
    <row r="7044" spans="5:31" ht="12.75">
      <c r="E7044" s="87"/>
      <c r="F7044" s="87"/>
      <c r="G7044" s="540"/>
      <c r="H7044" s="87"/>
      <c r="I7044" s="89"/>
      <c r="Q7044" s="89"/>
      <c r="R7044" s="89"/>
      <c r="S7044" s="89"/>
      <c r="T7044" s="89"/>
      <c r="U7044" s="89"/>
      <c r="V7044" s="89"/>
      <c r="W7044" s="89"/>
      <c r="X7044" s="89"/>
      <c r="Y7044" s="89"/>
      <c r="Z7044" s="89"/>
      <c r="AA7044" s="89"/>
      <c r="AB7044" s="89"/>
      <c r="AC7044" s="89"/>
      <c r="AD7044" s="89"/>
      <c r="AE7044" s="89"/>
    </row>
    <row r="7045" spans="5:31" ht="12.75">
      <c r="E7045" s="87"/>
      <c r="F7045" s="87"/>
      <c r="G7045" s="540"/>
      <c r="H7045" s="87"/>
      <c r="I7045" s="89"/>
      <c r="Q7045" s="89"/>
      <c r="R7045" s="89"/>
      <c r="S7045" s="89"/>
      <c r="T7045" s="89"/>
      <c r="U7045" s="89"/>
      <c r="V7045" s="89"/>
      <c r="W7045" s="89"/>
      <c r="X7045" s="89"/>
      <c r="Y7045" s="89"/>
      <c r="Z7045" s="89"/>
      <c r="AA7045" s="89"/>
      <c r="AB7045" s="89"/>
      <c r="AC7045" s="89"/>
      <c r="AD7045" s="89"/>
      <c r="AE7045" s="89"/>
    </row>
    <row r="7046" spans="5:31" ht="12.75">
      <c r="E7046" s="87"/>
      <c r="F7046" s="87"/>
      <c r="G7046" s="540"/>
      <c r="H7046" s="87"/>
      <c r="I7046" s="89"/>
      <c r="Q7046" s="89"/>
      <c r="R7046" s="89"/>
      <c r="S7046" s="89"/>
      <c r="T7046" s="89"/>
      <c r="U7046" s="89"/>
      <c r="V7046" s="89"/>
      <c r="W7046" s="89"/>
      <c r="X7046" s="89"/>
      <c r="Y7046" s="89"/>
      <c r="Z7046" s="89"/>
      <c r="AA7046" s="89"/>
      <c r="AB7046" s="89"/>
      <c r="AC7046" s="89"/>
      <c r="AD7046" s="89"/>
      <c r="AE7046" s="89"/>
    </row>
    <row r="7047" spans="5:31" ht="12.75">
      <c r="E7047" s="87"/>
      <c r="F7047" s="87"/>
      <c r="G7047" s="540"/>
      <c r="H7047" s="87"/>
      <c r="I7047" s="89"/>
      <c r="Q7047" s="89"/>
      <c r="R7047" s="89"/>
      <c r="S7047" s="89"/>
      <c r="T7047" s="89"/>
      <c r="U7047" s="89"/>
      <c r="V7047" s="89"/>
      <c r="W7047" s="89"/>
      <c r="X7047" s="89"/>
      <c r="Y7047" s="89"/>
      <c r="Z7047" s="89"/>
      <c r="AA7047" s="89"/>
      <c r="AB7047" s="89"/>
      <c r="AC7047" s="89"/>
      <c r="AD7047" s="89"/>
      <c r="AE7047" s="89"/>
    </row>
    <row r="7048" spans="5:31" ht="12.75">
      <c r="E7048" s="87"/>
      <c r="F7048" s="87"/>
      <c r="G7048" s="540"/>
      <c r="H7048" s="87"/>
      <c r="I7048" s="89"/>
      <c r="Q7048" s="89"/>
      <c r="R7048" s="89"/>
      <c r="S7048" s="89"/>
      <c r="T7048" s="89"/>
      <c r="U7048" s="89"/>
      <c r="V7048" s="89"/>
      <c r="W7048" s="89"/>
      <c r="X7048" s="89"/>
      <c r="Y7048" s="89"/>
      <c r="Z7048" s="89"/>
      <c r="AA7048" s="89"/>
      <c r="AB7048" s="89"/>
      <c r="AC7048" s="89"/>
      <c r="AD7048" s="89"/>
      <c r="AE7048" s="89"/>
    </row>
    <row r="7049" spans="5:31" ht="12.75">
      <c r="E7049" s="87"/>
      <c r="F7049" s="87"/>
      <c r="G7049" s="540"/>
      <c r="H7049" s="87"/>
      <c r="I7049" s="89"/>
      <c r="Q7049" s="89"/>
      <c r="R7049" s="89"/>
      <c r="S7049" s="89"/>
      <c r="T7049" s="89"/>
      <c r="U7049" s="89"/>
      <c r="V7049" s="89"/>
      <c r="W7049" s="89"/>
      <c r="X7049" s="89"/>
      <c r="Y7049" s="89"/>
      <c r="Z7049" s="89"/>
      <c r="AA7049" s="89"/>
      <c r="AB7049" s="89"/>
      <c r="AC7049" s="89"/>
      <c r="AD7049" s="89"/>
      <c r="AE7049" s="89"/>
    </row>
    <row r="7050" spans="5:31" ht="12.75">
      <c r="E7050" s="87"/>
      <c r="F7050" s="87"/>
      <c r="G7050" s="540"/>
      <c r="H7050" s="87"/>
      <c r="I7050" s="89"/>
      <c r="Q7050" s="89"/>
      <c r="R7050" s="89"/>
      <c r="S7050" s="89"/>
      <c r="T7050" s="89"/>
      <c r="U7050" s="89"/>
      <c r="V7050" s="89"/>
      <c r="W7050" s="89"/>
      <c r="X7050" s="89"/>
      <c r="Y7050" s="89"/>
      <c r="Z7050" s="89"/>
      <c r="AA7050" s="89"/>
      <c r="AB7050" s="89"/>
      <c r="AC7050" s="89"/>
      <c r="AD7050" s="89"/>
      <c r="AE7050" s="89"/>
    </row>
    <row r="7051" spans="5:31" ht="12.75">
      <c r="E7051" s="87"/>
      <c r="F7051" s="87"/>
      <c r="G7051" s="540"/>
      <c r="H7051" s="87"/>
      <c r="I7051" s="89"/>
      <c r="Q7051" s="89"/>
      <c r="R7051" s="89"/>
      <c r="S7051" s="89"/>
      <c r="T7051" s="89"/>
      <c r="U7051" s="89"/>
      <c r="V7051" s="89"/>
      <c r="W7051" s="89"/>
      <c r="X7051" s="89"/>
      <c r="Y7051" s="89"/>
      <c r="Z7051" s="89"/>
      <c r="AA7051" s="89"/>
      <c r="AB7051" s="89"/>
      <c r="AC7051" s="89"/>
      <c r="AD7051" s="89"/>
      <c r="AE7051" s="89"/>
    </row>
    <row r="7052" spans="5:31" ht="12.75">
      <c r="E7052" s="87"/>
      <c r="F7052" s="87"/>
      <c r="G7052" s="540"/>
      <c r="H7052" s="87"/>
      <c r="I7052" s="89"/>
      <c r="Q7052" s="89"/>
      <c r="R7052" s="89"/>
      <c r="S7052" s="89"/>
      <c r="T7052" s="89"/>
      <c r="U7052" s="89"/>
      <c r="V7052" s="89"/>
      <c r="W7052" s="89"/>
      <c r="X7052" s="89"/>
      <c r="Y7052" s="89"/>
      <c r="Z7052" s="89"/>
      <c r="AA7052" s="89"/>
      <c r="AB7052" s="89"/>
      <c r="AC7052" s="89"/>
      <c r="AD7052" s="89"/>
      <c r="AE7052" s="89"/>
    </row>
    <row r="7053" spans="5:31" ht="12.75">
      <c r="E7053" s="87"/>
      <c r="F7053" s="87"/>
      <c r="G7053" s="540"/>
      <c r="H7053" s="87"/>
      <c r="I7053" s="89"/>
      <c r="Q7053" s="89"/>
      <c r="R7053" s="89"/>
      <c r="S7053" s="89"/>
      <c r="T7053" s="89"/>
      <c r="U7053" s="89"/>
      <c r="V7053" s="89"/>
      <c r="W7053" s="89"/>
      <c r="X7053" s="89"/>
      <c r="Y7053" s="89"/>
      <c r="Z7053" s="89"/>
      <c r="AA7053" s="89"/>
      <c r="AB7053" s="89"/>
      <c r="AC7053" s="89"/>
      <c r="AD7053" s="89"/>
      <c r="AE7053" s="89"/>
    </row>
    <row r="7054" spans="5:31" ht="12.75">
      <c r="E7054" s="87"/>
      <c r="F7054" s="87"/>
      <c r="G7054" s="540"/>
      <c r="H7054" s="87"/>
      <c r="I7054" s="89"/>
      <c r="Q7054" s="89"/>
      <c r="R7054" s="89"/>
      <c r="S7054" s="89"/>
      <c r="T7054" s="89"/>
      <c r="U7054" s="89"/>
      <c r="V7054" s="89"/>
      <c r="W7054" s="89"/>
      <c r="X7054" s="89"/>
      <c r="Y7054" s="89"/>
      <c r="Z7054" s="89"/>
      <c r="AA7054" s="89"/>
      <c r="AB7054" s="89"/>
      <c r="AC7054" s="89"/>
      <c r="AD7054" s="89"/>
      <c r="AE7054" s="89"/>
    </row>
    <row r="7055" spans="5:31" ht="12.75">
      <c r="E7055" s="87"/>
      <c r="F7055" s="87"/>
      <c r="G7055" s="540"/>
      <c r="H7055" s="87"/>
      <c r="I7055" s="89"/>
      <c r="Q7055" s="89"/>
      <c r="R7055" s="89"/>
      <c r="S7055" s="89"/>
      <c r="T7055" s="89"/>
      <c r="U7055" s="89"/>
      <c r="V7055" s="89"/>
      <c r="W7055" s="89"/>
      <c r="X7055" s="89"/>
      <c r="Y7055" s="89"/>
      <c r="Z7055" s="89"/>
      <c r="AA7055" s="89"/>
      <c r="AB7055" s="89"/>
      <c r="AC7055" s="89"/>
      <c r="AD7055" s="89"/>
      <c r="AE7055" s="89"/>
    </row>
    <row r="7056" spans="5:31" ht="12.75">
      <c r="E7056" s="87"/>
      <c r="F7056" s="87"/>
      <c r="G7056" s="540"/>
      <c r="H7056" s="87"/>
      <c r="I7056" s="89"/>
      <c r="Q7056" s="89"/>
      <c r="R7056" s="89"/>
      <c r="S7056" s="89"/>
      <c r="T7056" s="89"/>
      <c r="U7056" s="89"/>
      <c r="V7056" s="89"/>
      <c r="W7056" s="89"/>
      <c r="X7056" s="89"/>
      <c r="Y7056" s="89"/>
      <c r="Z7056" s="89"/>
      <c r="AA7056" s="89"/>
      <c r="AB7056" s="89"/>
      <c r="AC7056" s="89"/>
      <c r="AD7056" s="89"/>
      <c r="AE7056" s="89"/>
    </row>
    <row r="7057" spans="5:31" ht="12.75">
      <c r="E7057" s="87"/>
      <c r="F7057" s="87"/>
      <c r="G7057" s="540"/>
      <c r="H7057" s="87"/>
      <c r="I7057" s="89"/>
      <c r="Q7057" s="89"/>
      <c r="R7057" s="89"/>
      <c r="S7057" s="89"/>
      <c r="T7057" s="89"/>
      <c r="U7057" s="89"/>
      <c r="V7057" s="89"/>
      <c r="W7057" s="89"/>
      <c r="X7057" s="89"/>
      <c r="Y7057" s="89"/>
      <c r="Z7057" s="89"/>
      <c r="AA7057" s="89"/>
      <c r="AB7057" s="89"/>
      <c r="AC7057" s="89"/>
      <c r="AD7057" s="89"/>
      <c r="AE7057" s="89"/>
    </row>
    <row r="7058" spans="5:31" ht="12.75">
      <c r="E7058" s="87"/>
      <c r="F7058" s="87"/>
      <c r="G7058" s="540"/>
      <c r="H7058" s="87"/>
      <c r="I7058" s="89"/>
      <c r="Q7058" s="89"/>
      <c r="R7058" s="89"/>
      <c r="S7058" s="89"/>
      <c r="T7058" s="89"/>
      <c r="U7058" s="89"/>
      <c r="V7058" s="89"/>
      <c r="W7058" s="89"/>
      <c r="X7058" s="89"/>
      <c r="Y7058" s="89"/>
      <c r="Z7058" s="89"/>
      <c r="AA7058" s="89"/>
      <c r="AB7058" s="89"/>
      <c r="AC7058" s="89"/>
      <c r="AD7058" s="89"/>
      <c r="AE7058" s="89"/>
    </row>
    <row r="7059" spans="5:31" ht="12.75">
      <c r="E7059" s="87"/>
      <c r="F7059" s="87"/>
      <c r="G7059" s="540"/>
      <c r="H7059" s="87"/>
      <c r="I7059" s="89"/>
      <c r="Q7059" s="89"/>
      <c r="R7059" s="89"/>
      <c r="S7059" s="89"/>
      <c r="T7059" s="89"/>
      <c r="U7059" s="89"/>
      <c r="V7059" s="89"/>
      <c r="W7059" s="89"/>
      <c r="X7059" s="89"/>
      <c r="Y7059" s="89"/>
      <c r="Z7059" s="89"/>
      <c r="AA7059" s="89"/>
      <c r="AB7059" s="89"/>
      <c r="AC7059" s="89"/>
      <c r="AD7059" s="89"/>
      <c r="AE7059" s="89"/>
    </row>
    <row r="7060" spans="5:31" ht="12.75">
      <c r="E7060" s="87"/>
      <c r="F7060" s="87"/>
      <c r="G7060" s="540"/>
      <c r="H7060" s="87"/>
      <c r="I7060" s="89"/>
      <c r="Q7060" s="89"/>
      <c r="R7060" s="89"/>
      <c r="S7060" s="89"/>
      <c r="T7060" s="89"/>
      <c r="U7060" s="89"/>
      <c r="V7060" s="89"/>
      <c r="W7060" s="89"/>
      <c r="X7060" s="89"/>
      <c r="Y7060" s="89"/>
      <c r="Z7060" s="89"/>
      <c r="AA7060" s="89"/>
      <c r="AB7060" s="89"/>
      <c r="AC7060" s="89"/>
      <c r="AD7060" s="89"/>
      <c r="AE7060" s="89"/>
    </row>
    <row r="7061" spans="5:31" ht="12.75">
      <c r="E7061" s="87"/>
      <c r="F7061" s="87"/>
      <c r="G7061" s="540"/>
      <c r="H7061" s="87"/>
      <c r="I7061" s="89"/>
      <c r="Q7061" s="89"/>
      <c r="R7061" s="89"/>
      <c r="S7061" s="89"/>
      <c r="T7061" s="89"/>
      <c r="U7061" s="89"/>
      <c r="V7061" s="89"/>
      <c r="W7061" s="89"/>
      <c r="X7061" s="89"/>
      <c r="Y7061" s="89"/>
      <c r="Z7061" s="89"/>
      <c r="AA7061" s="89"/>
      <c r="AB7061" s="89"/>
      <c r="AC7061" s="89"/>
      <c r="AD7061" s="89"/>
      <c r="AE7061" s="89"/>
    </row>
    <row r="7062" spans="5:31" ht="12.75">
      <c r="E7062" s="87"/>
      <c r="F7062" s="87"/>
      <c r="G7062" s="540"/>
      <c r="H7062" s="87"/>
      <c r="I7062" s="89"/>
      <c r="Q7062" s="89"/>
      <c r="R7062" s="89"/>
      <c r="S7062" s="89"/>
      <c r="T7062" s="89"/>
      <c r="U7062" s="89"/>
      <c r="V7062" s="89"/>
      <c r="W7062" s="89"/>
      <c r="X7062" s="89"/>
      <c r="Y7062" s="89"/>
      <c r="Z7062" s="89"/>
      <c r="AA7062" s="89"/>
      <c r="AB7062" s="89"/>
      <c r="AC7062" s="89"/>
      <c r="AD7062" s="89"/>
      <c r="AE7062" s="89"/>
    </row>
    <row r="7063" spans="5:31" ht="12.75">
      <c r="E7063" s="87"/>
      <c r="F7063" s="87"/>
      <c r="G7063" s="540"/>
      <c r="H7063" s="87"/>
      <c r="I7063" s="89"/>
      <c r="Q7063" s="89"/>
      <c r="R7063" s="89"/>
      <c r="S7063" s="89"/>
      <c r="T7063" s="89"/>
      <c r="U7063" s="89"/>
      <c r="V7063" s="89"/>
      <c r="W7063" s="89"/>
      <c r="X7063" s="89"/>
      <c r="Y7063" s="89"/>
      <c r="Z7063" s="89"/>
      <c r="AA7063" s="89"/>
      <c r="AB7063" s="89"/>
      <c r="AC7063" s="89"/>
      <c r="AD7063" s="89"/>
      <c r="AE7063" s="89"/>
    </row>
    <row r="7064" spans="5:31" ht="12.75">
      <c r="E7064" s="87"/>
      <c r="F7064" s="87"/>
      <c r="G7064" s="540"/>
      <c r="H7064" s="87"/>
      <c r="I7064" s="89"/>
      <c r="Q7064" s="89"/>
      <c r="R7064" s="89"/>
      <c r="S7064" s="89"/>
      <c r="T7064" s="89"/>
      <c r="U7064" s="89"/>
      <c r="V7064" s="89"/>
      <c r="W7064" s="89"/>
      <c r="X7064" s="89"/>
      <c r="Y7064" s="89"/>
      <c r="Z7064" s="89"/>
      <c r="AA7064" s="89"/>
      <c r="AB7064" s="89"/>
      <c r="AC7064" s="89"/>
      <c r="AD7064" s="89"/>
      <c r="AE7064" s="89"/>
    </row>
    <row r="7065" spans="5:31" ht="12.75">
      <c r="E7065" s="87"/>
      <c r="F7065" s="87"/>
      <c r="G7065" s="540"/>
      <c r="H7065" s="87"/>
      <c r="I7065" s="89"/>
      <c r="Q7065" s="89"/>
      <c r="R7065" s="89"/>
      <c r="S7065" s="89"/>
      <c r="T7065" s="89"/>
      <c r="U7065" s="89"/>
      <c r="V7065" s="89"/>
      <c r="W7065" s="89"/>
      <c r="X7065" s="89"/>
      <c r="Y7065" s="89"/>
      <c r="Z7065" s="89"/>
      <c r="AA7065" s="89"/>
      <c r="AB7065" s="89"/>
      <c r="AC7065" s="89"/>
      <c r="AD7065" s="89"/>
      <c r="AE7065" s="89"/>
    </row>
    <row r="7066" spans="5:31" ht="12.75">
      <c r="E7066" s="87"/>
      <c r="F7066" s="87"/>
      <c r="G7066" s="540"/>
      <c r="H7066" s="87"/>
      <c r="I7066" s="89"/>
      <c r="Q7066" s="89"/>
      <c r="R7066" s="89"/>
      <c r="S7066" s="89"/>
      <c r="T7066" s="89"/>
      <c r="U7066" s="89"/>
      <c r="V7066" s="89"/>
      <c r="W7066" s="89"/>
      <c r="X7066" s="89"/>
      <c r="Y7066" s="89"/>
      <c r="Z7066" s="89"/>
      <c r="AA7066" s="89"/>
      <c r="AB7066" s="89"/>
      <c r="AC7066" s="89"/>
      <c r="AD7066" s="89"/>
      <c r="AE7066" s="89"/>
    </row>
    <row r="7067" spans="5:31" ht="12.75">
      <c r="E7067" s="87"/>
      <c r="F7067" s="87"/>
      <c r="G7067" s="540"/>
      <c r="H7067" s="87"/>
      <c r="I7067" s="89"/>
      <c r="Q7067" s="89"/>
      <c r="R7067" s="89"/>
      <c r="S7067" s="89"/>
      <c r="T7067" s="89"/>
      <c r="U7067" s="89"/>
      <c r="V7067" s="89"/>
      <c r="W7067" s="89"/>
      <c r="X7067" s="89"/>
      <c r="Y7067" s="89"/>
      <c r="Z7067" s="89"/>
      <c r="AA7067" s="89"/>
      <c r="AB7067" s="89"/>
      <c r="AC7067" s="89"/>
      <c r="AD7067" s="89"/>
      <c r="AE7067" s="89"/>
    </row>
    <row r="7068" spans="5:31" ht="12.75">
      <c r="E7068" s="87"/>
      <c r="F7068" s="87"/>
      <c r="G7068" s="540"/>
      <c r="H7068" s="87"/>
      <c r="I7068" s="89"/>
      <c r="Q7068" s="89"/>
      <c r="R7068" s="89"/>
      <c r="S7068" s="89"/>
      <c r="T7068" s="89"/>
      <c r="U7068" s="89"/>
      <c r="V7068" s="89"/>
      <c r="W7068" s="89"/>
      <c r="X7068" s="89"/>
      <c r="Y7068" s="89"/>
      <c r="Z7068" s="89"/>
      <c r="AA7068" s="89"/>
      <c r="AB7068" s="89"/>
      <c r="AC7068" s="89"/>
      <c r="AD7068" s="89"/>
      <c r="AE7068" s="89"/>
    </row>
    <row r="7069" spans="5:31" ht="12.75">
      <c r="E7069" s="87"/>
      <c r="F7069" s="87"/>
      <c r="G7069" s="540"/>
      <c r="H7069" s="87"/>
      <c r="I7069" s="89"/>
      <c r="Q7069" s="89"/>
      <c r="R7069" s="89"/>
      <c r="S7069" s="89"/>
      <c r="T7069" s="89"/>
      <c r="U7069" s="89"/>
      <c r="V7069" s="89"/>
      <c r="W7069" s="89"/>
      <c r="X7069" s="89"/>
      <c r="Y7069" s="89"/>
      <c r="Z7069" s="89"/>
      <c r="AA7069" s="89"/>
      <c r="AB7069" s="89"/>
      <c r="AC7069" s="89"/>
      <c r="AD7069" s="89"/>
      <c r="AE7069" s="89"/>
    </row>
    <row r="7070" spans="5:31" ht="12.75">
      <c r="E7070" s="87"/>
      <c r="F7070" s="87"/>
      <c r="G7070" s="540"/>
      <c r="H7070" s="87"/>
      <c r="I7070" s="89"/>
      <c r="Q7070" s="89"/>
      <c r="R7070" s="89"/>
      <c r="S7070" s="89"/>
      <c r="T7070" s="89"/>
      <c r="U7070" s="89"/>
      <c r="V7070" s="89"/>
      <c r="W7070" s="89"/>
      <c r="X7070" s="89"/>
      <c r="Y7070" s="89"/>
      <c r="Z7070" s="89"/>
      <c r="AA7070" s="89"/>
      <c r="AB7070" s="89"/>
      <c r="AC7070" s="89"/>
      <c r="AD7070" s="89"/>
      <c r="AE7070" s="89"/>
    </row>
    <row r="7071" spans="5:31" ht="12.75">
      <c r="E7071" s="87"/>
      <c r="F7071" s="87"/>
      <c r="G7071" s="540"/>
      <c r="H7071" s="87"/>
      <c r="I7071" s="89"/>
      <c r="Q7071" s="89"/>
      <c r="R7071" s="89"/>
      <c r="S7071" s="89"/>
      <c r="T7071" s="89"/>
      <c r="U7071" s="89"/>
      <c r="V7071" s="89"/>
      <c r="W7071" s="89"/>
      <c r="X7071" s="89"/>
      <c r="Y7071" s="89"/>
      <c r="Z7071" s="89"/>
      <c r="AA7071" s="89"/>
      <c r="AB7071" s="89"/>
      <c r="AC7071" s="89"/>
      <c r="AD7071" s="89"/>
      <c r="AE7071" s="89"/>
    </row>
    <row r="7072" spans="5:31" ht="12.75">
      <c r="E7072" s="87"/>
      <c r="F7072" s="87"/>
      <c r="G7072" s="540"/>
      <c r="H7072" s="87"/>
      <c r="I7072" s="89"/>
      <c r="Q7072" s="89"/>
      <c r="R7072" s="89"/>
      <c r="S7072" s="89"/>
      <c r="T7072" s="89"/>
      <c r="U7072" s="89"/>
      <c r="V7072" s="89"/>
      <c r="W7072" s="89"/>
      <c r="X7072" s="89"/>
      <c r="Y7072" s="89"/>
      <c r="Z7072" s="89"/>
      <c r="AA7072" s="89"/>
      <c r="AB7072" s="89"/>
      <c r="AC7072" s="89"/>
      <c r="AD7072" s="89"/>
      <c r="AE7072" s="89"/>
    </row>
    <row r="7073" spans="5:31" ht="12.75">
      <c r="E7073" s="87"/>
      <c r="F7073" s="87"/>
      <c r="G7073" s="540"/>
      <c r="H7073" s="87"/>
      <c r="I7073" s="89"/>
      <c r="Q7073" s="89"/>
      <c r="R7073" s="89"/>
      <c r="S7073" s="89"/>
      <c r="T7073" s="89"/>
      <c r="U7073" s="89"/>
      <c r="V7073" s="89"/>
      <c r="W7073" s="89"/>
      <c r="X7073" s="89"/>
      <c r="Y7073" s="89"/>
      <c r="Z7073" s="89"/>
      <c r="AA7073" s="89"/>
      <c r="AB7073" s="89"/>
      <c r="AC7073" s="89"/>
      <c r="AD7073" s="89"/>
      <c r="AE7073" s="89"/>
    </row>
    <row r="7074" spans="5:31" ht="12.75">
      <c r="E7074" s="87"/>
      <c r="F7074" s="87"/>
      <c r="G7074" s="540"/>
      <c r="H7074" s="87"/>
      <c r="I7074" s="89"/>
      <c r="Q7074" s="89"/>
      <c r="R7074" s="89"/>
      <c r="S7074" s="89"/>
      <c r="T7074" s="89"/>
      <c r="U7074" s="89"/>
      <c r="V7074" s="89"/>
      <c r="W7074" s="89"/>
      <c r="X7074" s="89"/>
      <c r="Y7074" s="89"/>
      <c r="Z7074" s="89"/>
      <c r="AA7074" s="89"/>
      <c r="AB7074" s="89"/>
      <c r="AC7074" s="89"/>
      <c r="AD7074" s="89"/>
      <c r="AE7074" s="89"/>
    </row>
    <row r="7075" spans="5:31" ht="12.75">
      <c r="E7075" s="87"/>
      <c r="F7075" s="87"/>
      <c r="G7075" s="540"/>
      <c r="H7075" s="87"/>
      <c r="I7075" s="89"/>
      <c r="Q7075" s="89"/>
      <c r="R7075" s="89"/>
      <c r="S7075" s="89"/>
      <c r="T7075" s="89"/>
      <c r="U7075" s="89"/>
      <c r="V7075" s="89"/>
      <c r="W7075" s="89"/>
      <c r="X7075" s="89"/>
      <c r="Y7075" s="89"/>
      <c r="Z7075" s="89"/>
      <c r="AA7075" s="89"/>
      <c r="AB7075" s="89"/>
      <c r="AC7075" s="89"/>
      <c r="AD7075" s="89"/>
      <c r="AE7075" s="89"/>
    </row>
    <row r="7076" spans="5:31" ht="12.75">
      <c r="E7076" s="87"/>
      <c r="F7076" s="87"/>
      <c r="G7076" s="540"/>
      <c r="H7076" s="87"/>
      <c r="I7076" s="89"/>
      <c r="Q7076" s="89"/>
      <c r="R7076" s="89"/>
      <c r="S7076" s="89"/>
      <c r="T7076" s="89"/>
      <c r="U7076" s="89"/>
      <c r="V7076" s="89"/>
      <c r="W7076" s="89"/>
      <c r="X7076" s="89"/>
      <c r="Y7076" s="89"/>
      <c r="Z7076" s="89"/>
      <c r="AA7076" s="89"/>
      <c r="AB7076" s="89"/>
      <c r="AC7076" s="89"/>
      <c r="AD7076" s="89"/>
      <c r="AE7076" s="89"/>
    </row>
    <row r="7077" spans="5:31" ht="12.75">
      <c r="E7077" s="87"/>
      <c r="F7077" s="87"/>
      <c r="G7077" s="540"/>
      <c r="H7077" s="87"/>
      <c r="I7077" s="89"/>
      <c r="Q7077" s="89"/>
      <c r="R7077" s="89"/>
      <c r="S7077" s="89"/>
      <c r="T7077" s="89"/>
      <c r="U7077" s="89"/>
      <c r="V7077" s="89"/>
      <c r="W7077" s="89"/>
      <c r="X7077" s="89"/>
      <c r="Y7077" s="89"/>
      <c r="Z7077" s="89"/>
      <c r="AA7077" s="89"/>
      <c r="AB7077" s="89"/>
      <c r="AC7077" s="89"/>
      <c r="AD7077" s="89"/>
      <c r="AE7077" s="89"/>
    </row>
    <row r="7078" spans="5:31" ht="12.75">
      <c r="E7078" s="87"/>
      <c r="F7078" s="87"/>
      <c r="G7078" s="540"/>
      <c r="H7078" s="87"/>
      <c r="I7078" s="89"/>
      <c r="Q7078" s="89"/>
      <c r="R7078" s="89"/>
      <c r="S7078" s="89"/>
      <c r="T7078" s="89"/>
      <c r="U7078" s="89"/>
      <c r="V7078" s="89"/>
      <c r="W7078" s="89"/>
      <c r="X7078" s="89"/>
      <c r="Y7078" s="89"/>
      <c r="Z7078" s="89"/>
      <c r="AA7078" s="89"/>
      <c r="AB7078" s="89"/>
      <c r="AC7078" s="89"/>
      <c r="AD7078" s="89"/>
      <c r="AE7078" s="89"/>
    </row>
    <row r="7079" spans="5:31" ht="12.75">
      <c r="E7079" s="87"/>
      <c r="F7079" s="87"/>
      <c r="G7079" s="540"/>
      <c r="H7079" s="87"/>
      <c r="I7079" s="89"/>
      <c r="Q7079" s="89"/>
      <c r="R7079" s="89"/>
      <c r="S7079" s="89"/>
      <c r="T7079" s="89"/>
      <c r="U7079" s="89"/>
      <c r="V7079" s="89"/>
      <c r="W7079" s="89"/>
      <c r="X7079" s="89"/>
      <c r="Y7079" s="89"/>
      <c r="Z7079" s="89"/>
      <c r="AA7079" s="89"/>
      <c r="AB7079" s="89"/>
      <c r="AC7079" s="89"/>
      <c r="AD7079" s="89"/>
      <c r="AE7079" s="89"/>
    </row>
    <row r="7080" spans="5:31" ht="12.75">
      <c r="E7080" s="87"/>
      <c r="F7080" s="87"/>
      <c r="G7080" s="540"/>
      <c r="H7080" s="87"/>
      <c r="I7080" s="89"/>
      <c r="Q7080" s="89"/>
      <c r="R7080" s="89"/>
      <c r="S7080" s="89"/>
      <c r="T7080" s="89"/>
      <c r="U7080" s="89"/>
      <c r="V7080" s="89"/>
      <c r="W7080" s="89"/>
      <c r="X7080" s="89"/>
      <c r="Y7080" s="89"/>
      <c r="Z7080" s="89"/>
      <c r="AA7080" s="89"/>
      <c r="AB7080" s="89"/>
      <c r="AC7080" s="89"/>
      <c r="AD7080" s="89"/>
      <c r="AE7080" s="89"/>
    </row>
    <row r="7081" spans="5:31" ht="12.75">
      <c r="E7081" s="87"/>
      <c r="F7081" s="87"/>
      <c r="G7081" s="540"/>
      <c r="H7081" s="87"/>
      <c r="I7081" s="89"/>
      <c r="Q7081" s="89"/>
      <c r="R7081" s="89"/>
      <c r="S7081" s="89"/>
      <c r="T7081" s="89"/>
      <c r="U7081" s="89"/>
      <c r="V7081" s="89"/>
      <c r="W7081" s="89"/>
      <c r="X7081" s="89"/>
      <c r="Y7081" s="89"/>
      <c r="Z7081" s="89"/>
      <c r="AA7081" s="89"/>
      <c r="AB7081" s="89"/>
      <c r="AC7081" s="89"/>
      <c r="AD7081" s="89"/>
      <c r="AE7081" s="89"/>
    </row>
    <row r="7082" spans="5:31" ht="12.75">
      <c r="E7082" s="87"/>
      <c r="F7082" s="87"/>
      <c r="G7082" s="540"/>
      <c r="H7082" s="87"/>
      <c r="I7082" s="89"/>
      <c r="Q7082" s="89"/>
      <c r="R7082" s="89"/>
      <c r="S7082" s="89"/>
      <c r="T7082" s="89"/>
      <c r="U7082" s="89"/>
      <c r="V7082" s="89"/>
      <c r="W7082" s="89"/>
      <c r="X7082" s="89"/>
      <c r="Y7082" s="89"/>
      <c r="Z7082" s="89"/>
      <c r="AA7082" s="89"/>
      <c r="AB7082" s="89"/>
      <c r="AC7082" s="89"/>
      <c r="AD7082" s="89"/>
      <c r="AE7082" s="89"/>
    </row>
    <row r="7083" spans="5:31" ht="12.75">
      <c r="E7083" s="87"/>
      <c r="F7083" s="87"/>
      <c r="G7083" s="540"/>
      <c r="H7083" s="87"/>
      <c r="I7083" s="89"/>
      <c r="Q7083" s="89"/>
      <c r="R7083" s="89"/>
      <c r="S7083" s="89"/>
      <c r="T7083" s="89"/>
      <c r="U7083" s="89"/>
      <c r="V7083" s="89"/>
      <c r="W7083" s="89"/>
      <c r="X7083" s="89"/>
      <c r="Y7083" s="89"/>
      <c r="Z7083" s="89"/>
      <c r="AA7083" s="89"/>
      <c r="AB7083" s="89"/>
      <c r="AC7083" s="89"/>
      <c r="AD7083" s="89"/>
      <c r="AE7083" s="89"/>
    </row>
    <row r="7084" spans="5:31" ht="12.75">
      <c r="E7084" s="87"/>
      <c r="F7084" s="87"/>
      <c r="G7084" s="540"/>
      <c r="H7084" s="87"/>
      <c r="I7084" s="89"/>
      <c r="Q7084" s="89"/>
      <c r="R7084" s="89"/>
      <c r="S7084" s="89"/>
      <c r="T7084" s="89"/>
      <c r="U7084" s="89"/>
      <c r="V7084" s="89"/>
      <c r="W7084" s="89"/>
      <c r="X7084" s="89"/>
      <c r="Y7084" s="89"/>
      <c r="Z7084" s="89"/>
      <c r="AA7084" s="89"/>
      <c r="AB7084" s="89"/>
      <c r="AC7084" s="89"/>
      <c r="AD7084" s="89"/>
      <c r="AE7084" s="89"/>
    </row>
    <row r="7085" spans="5:31" ht="12.75">
      <c r="E7085" s="87"/>
      <c r="F7085" s="87"/>
      <c r="G7085" s="540"/>
      <c r="H7085" s="87"/>
      <c r="I7085" s="89"/>
      <c r="Q7085" s="89"/>
      <c r="R7085" s="89"/>
      <c r="S7085" s="89"/>
      <c r="T7085" s="89"/>
      <c r="U7085" s="89"/>
      <c r="V7085" s="89"/>
      <c r="W7085" s="89"/>
      <c r="X7085" s="89"/>
      <c r="Y7085" s="89"/>
      <c r="Z7085" s="89"/>
      <c r="AA7085" s="89"/>
      <c r="AB7085" s="89"/>
      <c r="AC7085" s="89"/>
      <c r="AD7085" s="89"/>
      <c r="AE7085" s="89"/>
    </row>
    <row r="7086" spans="5:31" ht="12.75">
      <c r="E7086" s="87"/>
      <c r="F7086" s="87"/>
      <c r="G7086" s="540"/>
      <c r="H7086" s="87"/>
      <c r="I7086" s="89"/>
      <c r="Q7086" s="89"/>
      <c r="R7086" s="89"/>
      <c r="S7086" s="89"/>
      <c r="T7086" s="89"/>
      <c r="U7086" s="89"/>
      <c r="V7086" s="89"/>
      <c r="W7086" s="89"/>
      <c r="X7086" s="89"/>
      <c r="Y7086" s="89"/>
      <c r="Z7086" s="89"/>
      <c r="AA7086" s="89"/>
      <c r="AB7086" s="89"/>
      <c r="AC7086" s="89"/>
      <c r="AD7086" s="89"/>
      <c r="AE7086" s="89"/>
    </row>
    <row r="7087" spans="5:31" ht="12.75">
      <c r="E7087" s="87"/>
      <c r="F7087" s="87"/>
      <c r="G7087" s="540"/>
      <c r="H7087" s="87"/>
      <c r="I7087" s="89"/>
      <c r="Q7087" s="89"/>
      <c r="R7087" s="89"/>
      <c r="S7087" s="89"/>
      <c r="T7087" s="89"/>
      <c r="U7087" s="89"/>
      <c r="V7087" s="89"/>
      <c r="W7087" s="89"/>
      <c r="X7087" s="89"/>
      <c r="Y7087" s="89"/>
      <c r="Z7087" s="89"/>
      <c r="AA7087" s="89"/>
      <c r="AB7087" s="89"/>
      <c r="AC7087" s="89"/>
      <c r="AD7087" s="89"/>
      <c r="AE7087" s="89"/>
    </row>
    <row r="7088" spans="5:31" ht="12.75">
      <c r="E7088" s="87"/>
      <c r="F7088" s="87"/>
      <c r="G7088" s="540"/>
      <c r="H7088" s="87"/>
      <c r="I7088" s="89"/>
      <c r="Q7088" s="89"/>
      <c r="R7088" s="89"/>
      <c r="S7088" s="89"/>
      <c r="T7088" s="89"/>
      <c r="U7088" s="89"/>
      <c r="V7088" s="89"/>
      <c r="W7088" s="89"/>
      <c r="X7088" s="89"/>
      <c r="Y7088" s="89"/>
      <c r="Z7088" s="89"/>
      <c r="AA7088" s="89"/>
      <c r="AB7088" s="89"/>
      <c r="AC7088" s="89"/>
      <c r="AD7088" s="89"/>
      <c r="AE7088" s="89"/>
    </row>
    <row r="7089" spans="5:31" ht="12.75">
      <c r="E7089" s="87"/>
      <c r="F7089" s="87"/>
      <c r="G7089" s="540"/>
      <c r="H7089" s="87"/>
      <c r="I7089" s="89"/>
      <c r="Q7089" s="89"/>
      <c r="R7089" s="89"/>
      <c r="S7089" s="89"/>
      <c r="T7089" s="89"/>
      <c r="U7089" s="89"/>
      <c r="V7089" s="89"/>
      <c r="W7089" s="89"/>
      <c r="X7089" s="89"/>
      <c r="Y7089" s="89"/>
      <c r="Z7089" s="89"/>
      <c r="AA7089" s="89"/>
      <c r="AB7089" s="89"/>
      <c r="AC7089" s="89"/>
      <c r="AD7089" s="89"/>
      <c r="AE7089" s="89"/>
    </row>
    <row r="7090" spans="5:31" ht="12.75">
      <c r="E7090" s="87"/>
      <c r="F7090" s="87"/>
      <c r="G7090" s="540"/>
      <c r="H7090" s="87"/>
      <c r="I7090" s="89"/>
      <c r="Q7090" s="89"/>
      <c r="R7090" s="89"/>
      <c r="S7090" s="89"/>
      <c r="T7090" s="89"/>
      <c r="U7090" s="89"/>
      <c r="V7090" s="89"/>
      <c r="W7090" s="89"/>
      <c r="X7090" s="89"/>
      <c r="Y7090" s="89"/>
      <c r="Z7090" s="89"/>
      <c r="AA7090" s="89"/>
      <c r="AB7090" s="89"/>
      <c r="AC7090" s="89"/>
      <c r="AD7090" s="89"/>
      <c r="AE7090" s="89"/>
    </row>
    <row r="7091" spans="5:31" ht="12.75">
      <c r="E7091" s="87"/>
      <c r="F7091" s="87"/>
      <c r="G7091" s="540"/>
      <c r="H7091" s="87"/>
      <c r="I7091" s="89"/>
      <c r="Q7091" s="89"/>
      <c r="R7091" s="89"/>
      <c r="S7091" s="89"/>
      <c r="T7091" s="89"/>
      <c r="U7091" s="89"/>
      <c r="V7091" s="89"/>
      <c r="W7091" s="89"/>
      <c r="X7091" s="89"/>
      <c r="Y7091" s="89"/>
      <c r="Z7091" s="89"/>
      <c r="AA7091" s="89"/>
      <c r="AB7091" s="89"/>
      <c r="AC7091" s="89"/>
      <c r="AD7091" s="89"/>
      <c r="AE7091" s="89"/>
    </row>
    <row r="7092" spans="5:31" ht="12.75">
      <c r="E7092" s="87"/>
      <c r="F7092" s="87"/>
      <c r="G7092" s="540"/>
      <c r="H7092" s="87"/>
      <c r="I7092" s="89"/>
      <c r="Q7092" s="89"/>
      <c r="R7092" s="89"/>
      <c r="S7092" s="89"/>
      <c r="T7092" s="89"/>
      <c r="U7092" s="89"/>
      <c r="V7092" s="89"/>
      <c r="W7092" s="89"/>
      <c r="X7092" s="89"/>
      <c r="Y7092" s="89"/>
      <c r="Z7092" s="89"/>
      <c r="AA7092" s="89"/>
      <c r="AB7092" s="89"/>
      <c r="AC7092" s="89"/>
      <c r="AD7092" s="89"/>
      <c r="AE7092" s="89"/>
    </row>
    <row r="7093" spans="5:31" ht="12.75">
      <c r="E7093" s="87"/>
      <c r="F7093" s="87"/>
      <c r="G7093" s="540"/>
      <c r="H7093" s="87"/>
      <c r="I7093" s="89"/>
      <c r="Q7093" s="89"/>
      <c r="R7093" s="89"/>
      <c r="S7093" s="89"/>
      <c r="T7093" s="89"/>
      <c r="U7093" s="89"/>
      <c r="V7093" s="89"/>
      <c r="W7093" s="89"/>
      <c r="X7093" s="89"/>
      <c r="Y7093" s="89"/>
      <c r="Z7093" s="89"/>
      <c r="AA7093" s="89"/>
      <c r="AB7093" s="89"/>
      <c r="AC7093" s="89"/>
      <c r="AD7093" s="89"/>
      <c r="AE7093" s="89"/>
    </row>
    <row r="7094" spans="5:31" ht="12.75">
      <c r="E7094" s="87"/>
      <c r="F7094" s="87"/>
      <c r="G7094" s="540"/>
      <c r="H7094" s="87"/>
      <c r="I7094" s="89"/>
      <c r="Q7094" s="89"/>
      <c r="R7094" s="89"/>
      <c r="S7094" s="89"/>
      <c r="T7094" s="89"/>
      <c r="U7094" s="89"/>
      <c r="V7094" s="89"/>
      <c r="W7094" s="89"/>
      <c r="X7094" s="89"/>
      <c r="Y7094" s="89"/>
      <c r="Z7094" s="89"/>
      <c r="AA7094" s="89"/>
      <c r="AB7094" s="89"/>
      <c r="AC7094" s="89"/>
      <c r="AD7094" s="89"/>
      <c r="AE7094" s="89"/>
    </row>
    <row r="7095" spans="5:31" ht="12.75">
      <c r="E7095" s="87"/>
      <c r="F7095" s="87"/>
      <c r="G7095" s="540"/>
      <c r="H7095" s="87"/>
      <c r="I7095" s="89"/>
      <c r="Q7095" s="89"/>
      <c r="R7095" s="89"/>
      <c r="S7095" s="89"/>
      <c r="T7095" s="89"/>
      <c r="U7095" s="89"/>
      <c r="V7095" s="89"/>
      <c r="W7095" s="89"/>
      <c r="X7095" s="89"/>
      <c r="Y7095" s="89"/>
      <c r="Z7095" s="89"/>
      <c r="AA7095" s="89"/>
      <c r="AB7095" s="89"/>
      <c r="AC7095" s="89"/>
      <c r="AD7095" s="89"/>
      <c r="AE7095" s="89"/>
    </row>
    <row r="7096" spans="5:31" ht="12.75">
      <c r="E7096" s="87"/>
      <c r="F7096" s="87"/>
      <c r="G7096" s="540"/>
      <c r="H7096" s="87"/>
      <c r="I7096" s="89"/>
      <c r="Q7096" s="89"/>
      <c r="R7096" s="89"/>
      <c r="S7096" s="89"/>
      <c r="T7096" s="89"/>
      <c r="U7096" s="89"/>
      <c r="V7096" s="89"/>
      <c r="W7096" s="89"/>
      <c r="X7096" s="89"/>
      <c r="Y7096" s="89"/>
      <c r="Z7096" s="89"/>
      <c r="AA7096" s="89"/>
      <c r="AB7096" s="89"/>
      <c r="AC7096" s="89"/>
      <c r="AD7096" s="89"/>
      <c r="AE7096" s="89"/>
    </row>
    <row r="7097" spans="5:31" ht="12.75">
      <c r="E7097" s="87"/>
      <c r="F7097" s="87"/>
      <c r="G7097" s="540"/>
      <c r="H7097" s="87"/>
      <c r="I7097" s="89"/>
      <c r="Q7097" s="89"/>
      <c r="R7097" s="89"/>
      <c r="S7097" s="89"/>
      <c r="T7097" s="89"/>
      <c r="U7097" s="89"/>
      <c r="V7097" s="89"/>
      <c r="W7097" s="89"/>
      <c r="X7097" s="89"/>
      <c r="Y7097" s="89"/>
      <c r="Z7097" s="89"/>
      <c r="AA7097" s="89"/>
      <c r="AB7097" s="89"/>
      <c r="AC7097" s="89"/>
      <c r="AD7097" s="89"/>
      <c r="AE7097" s="89"/>
    </row>
    <row r="7098" spans="5:31" ht="12.75">
      <c r="E7098" s="87"/>
      <c r="F7098" s="87"/>
      <c r="G7098" s="540"/>
      <c r="H7098" s="87"/>
      <c r="I7098" s="89"/>
      <c r="Q7098" s="89"/>
      <c r="R7098" s="89"/>
      <c r="S7098" s="89"/>
      <c r="T7098" s="89"/>
      <c r="U7098" s="89"/>
      <c r="V7098" s="89"/>
      <c r="W7098" s="89"/>
      <c r="X7098" s="89"/>
      <c r="Y7098" s="89"/>
      <c r="Z7098" s="89"/>
      <c r="AA7098" s="89"/>
      <c r="AB7098" s="89"/>
      <c r="AC7098" s="89"/>
      <c r="AD7098" s="89"/>
      <c r="AE7098" s="89"/>
    </row>
    <row r="7099" spans="5:31" ht="12.75">
      <c r="E7099" s="87"/>
      <c r="F7099" s="87"/>
      <c r="G7099" s="540"/>
      <c r="H7099" s="87"/>
      <c r="I7099" s="89"/>
      <c r="Q7099" s="89"/>
      <c r="R7099" s="89"/>
      <c r="S7099" s="89"/>
      <c r="T7099" s="89"/>
      <c r="U7099" s="89"/>
      <c r="V7099" s="89"/>
      <c r="W7099" s="89"/>
      <c r="X7099" s="89"/>
      <c r="Y7099" s="89"/>
      <c r="Z7099" s="89"/>
      <c r="AA7099" s="89"/>
      <c r="AB7099" s="89"/>
      <c r="AC7099" s="89"/>
      <c r="AD7099" s="89"/>
      <c r="AE7099" s="89"/>
    </row>
    <row r="7100" spans="5:31" ht="12.75">
      <c r="E7100" s="87"/>
      <c r="F7100" s="87"/>
      <c r="G7100" s="540"/>
      <c r="H7100" s="87"/>
      <c r="I7100" s="89"/>
      <c r="Q7100" s="89"/>
      <c r="R7100" s="89"/>
      <c r="S7100" s="89"/>
      <c r="T7100" s="89"/>
      <c r="U7100" s="89"/>
      <c r="V7100" s="89"/>
      <c r="W7100" s="89"/>
      <c r="X7100" s="89"/>
      <c r="Y7100" s="89"/>
      <c r="Z7100" s="89"/>
      <c r="AA7100" s="89"/>
      <c r="AB7100" s="89"/>
      <c r="AC7100" s="89"/>
      <c r="AD7100" s="89"/>
      <c r="AE7100" s="89"/>
    </row>
    <row r="7101" spans="5:31" ht="12.75">
      <c r="E7101" s="87"/>
      <c r="F7101" s="87"/>
      <c r="G7101" s="540"/>
      <c r="H7101" s="87"/>
      <c r="I7101" s="89"/>
      <c r="Q7101" s="89"/>
      <c r="R7101" s="89"/>
      <c r="S7101" s="89"/>
      <c r="T7101" s="89"/>
      <c r="U7101" s="89"/>
      <c r="V7101" s="89"/>
      <c r="W7101" s="89"/>
      <c r="X7101" s="89"/>
      <c r="Y7101" s="89"/>
      <c r="Z7101" s="89"/>
      <c r="AA7101" s="89"/>
      <c r="AB7101" s="89"/>
      <c r="AC7101" s="89"/>
      <c r="AD7101" s="89"/>
      <c r="AE7101" s="89"/>
    </row>
    <row r="7102" spans="5:31" ht="12.75">
      <c r="E7102" s="87"/>
      <c r="F7102" s="87"/>
      <c r="G7102" s="540"/>
      <c r="H7102" s="87"/>
      <c r="I7102" s="89"/>
      <c r="Q7102" s="89"/>
      <c r="R7102" s="89"/>
      <c r="S7102" s="89"/>
      <c r="T7102" s="89"/>
      <c r="U7102" s="89"/>
      <c r="V7102" s="89"/>
      <c r="W7102" s="89"/>
      <c r="X7102" s="89"/>
      <c r="Y7102" s="89"/>
      <c r="Z7102" s="89"/>
      <c r="AA7102" s="89"/>
      <c r="AB7102" s="89"/>
      <c r="AC7102" s="89"/>
      <c r="AD7102" s="89"/>
      <c r="AE7102" s="89"/>
    </row>
    <row r="7103" spans="5:31" ht="12.75">
      <c r="E7103" s="87"/>
      <c r="F7103" s="87"/>
      <c r="G7103" s="540"/>
      <c r="H7103" s="87"/>
      <c r="I7103" s="89"/>
      <c r="Q7103" s="89"/>
      <c r="R7103" s="89"/>
      <c r="S7103" s="89"/>
      <c r="T7103" s="89"/>
      <c r="U7103" s="89"/>
      <c r="V7103" s="89"/>
      <c r="W7103" s="89"/>
      <c r="X7103" s="89"/>
      <c r="Y7103" s="89"/>
      <c r="Z7103" s="89"/>
      <c r="AA7103" s="89"/>
      <c r="AB7103" s="89"/>
      <c r="AC7103" s="89"/>
      <c r="AD7103" s="89"/>
      <c r="AE7103" s="89"/>
    </row>
    <row r="7104" spans="5:31" ht="12.75">
      <c r="E7104" s="87"/>
      <c r="F7104" s="87"/>
      <c r="G7104" s="540"/>
      <c r="H7104" s="87"/>
      <c r="I7104" s="89"/>
      <c r="Q7104" s="89"/>
      <c r="R7104" s="89"/>
      <c r="S7104" s="89"/>
      <c r="T7104" s="89"/>
      <c r="U7104" s="89"/>
      <c r="V7104" s="89"/>
      <c r="W7104" s="89"/>
      <c r="X7104" s="89"/>
      <c r="Y7104" s="89"/>
      <c r="Z7104" s="89"/>
      <c r="AA7104" s="89"/>
      <c r="AB7104" s="89"/>
      <c r="AC7104" s="89"/>
      <c r="AD7104" s="89"/>
      <c r="AE7104" s="89"/>
    </row>
    <row r="7105" spans="5:31" ht="12.75">
      <c r="E7105" s="87"/>
      <c r="F7105" s="87"/>
      <c r="G7105" s="540"/>
      <c r="H7105" s="87"/>
      <c r="I7105" s="89"/>
      <c r="Q7105" s="89"/>
      <c r="R7105" s="89"/>
      <c r="S7105" s="89"/>
      <c r="T7105" s="89"/>
      <c r="U7105" s="89"/>
      <c r="V7105" s="89"/>
      <c r="W7105" s="89"/>
      <c r="X7105" s="89"/>
      <c r="Y7105" s="89"/>
      <c r="Z7105" s="89"/>
      <c r="AA7105" s="89"/>
      <c r="AB7105" s="89"/>
      <c r="AC7105" s="89"/>
      <c r="AD7105" s="89"/>
      <c r="AE7105" s="89"/>
    </row>
    <row r="7106" spans="5:31" ht="12.75">
      <c r="E7106" s="87"/>
      <c r="F7106" s="87"/>
      <c r="G7106" s="540"/>
      <c r="H7106" s="87"/>
      <c r="I7106" s="89"/>
      <c r="Q7106" s="89"/>
      <c r="R7106" s="89"/>
      <c r="S7106" s="89"/>
      <c r="T7106" s="89"/>
      <c r="U7106" s="89"/>
      <c r="V7106" s="89"/>
      <c r="W7106" s="89"/>
      <c r="X7106" s="89"/>
      <c r="Y7106" s="89"/>
      <c r="Z7106" s="89"/>
      <c r="AA7106" s="89"/>
      <c r="AB7106" s="89"/>
      <c r="AC7106" s="89"/>
      <c r="AD7106" s="89"/>
      <c r="AE7106" s="89"/>
    </row>
    <row r="7107" spans="5:31" ht="12.75">
      <c r="E7107" s="87"/>
      <c r="F7107" s="87"/>
      <c r="G7107" s="540"/>
      <c r="H7107" s="87"/>
      <c r="I7107" s="89"/>
      <c r="Q7107" s="89"/>
      <c r="R7107" s="89"/>
      <c r="S7107" s="89"/>
      <c r="T7107" s="89"/>
      <c r="U7107" s="89"/>
      <c r="V7107" s="89"/>
      <c r="W7107" s="89"/>
      <c r="X7107" s="89"/>
      <c r="Y7107" s="89"/>
      <c r="Z7107" s="89"/>
      <c r="AA7107" s="89"/>
      <c r="AB7107" s="89"/>
      <c r="AC7107" s="89"/>
      <c r="AD7107" s="89"/>
      <c r="AE7107" s="89"/>
    </row>
    <row r="7108" spans="5:31" ht="12.75">
      <c r="E7108" s="87"/>
      <c r="F7108" s="87"/>
      <c r="G7108" s="540"/>
      <c r="H7108" s="87"/>
      <c r="I7108" s="89"/>
      <c r="Q7108" s="89"/>
      <c r="R7108" s="89"/>
      <c r="S7108" s="89"/>
      <c r="T7108" s="89"/>
      <c r="U7108" s="89"/>
      <c r="V7108" s="89"/>
      <c r="W7108" s="89"/>
      <c r="X7108" s="89"/>
      <c r="Y7108" s="89"/>
      <c r="Z7108" s="89"/>
      <c r="AA7108" s="89"/>
      <c r="AB7108" s="89"/>
      <c r="AC7108" s="89"/>
      <c r="AD7108" s="89"/>
      <c r="AE7108" s="89"/>
    </row>
    <row r="7109" spans="5:31" ht="12.75">
      <c r="E7109" s="87"/>
      <c r="F7109" s="87"/>
      <c r="G7109" s="540"/>
      <c r="H7109" s="87"/>
      <c r="I7109" s="89"/>
      <c r="Q7109" s="89"/>
      <c r="R7109" s="89"/>
      <c r="S7109" s="89"/>
      <c r="T7109" s="89"/>
      <c r="U7109" s="89"/>
      <c r="V7109" s="89"/>
      <c r="W7109" s="89"/>
      <c r="X7109" s="89"/>
      <c r="Y7109" s="89"/>
      <c r="Z7109" s="89"/>
      <c r="AA7109" s="89"/>
      <c r="AB7109" s="89"/>
      <c r="AC7109" s="89"/>
      <c r="AD7109" s="89"/>
      <c r="AE7109" s="89"/>
    </row>
    <row r="7110" spans="5:31" ht="12.75">
      <c r="E7110" s="87"/>
      <c r="F7110" s="87"/>
      <c r="G7110" s="540"/>
      <c r="H7110" s="87"/>
      <c r="I7110" s="89"/>
      <c r="Q7110" s="89"/>
      <c r="R7110" s="89"/>
      <c r="S7110" s="89"/>
      <c r="T7110" s="89"/>
      <c r="U7110" s="89"/>
      <c r="V7110" s="89"/>
      <c r="W7110" s="89"/>
      <c r="X7110" s="89"/>
      <c r="Y7110" s="89"/>
      <c r="Z7110" s="89"/>
      <c r="AA7110" s="89"/>
      <c r="AB7110" s="89"/>
      <c r="AC7110" s="89"/>
      <c r="AD7110" s="89"/>
      <c r="AE7110" s="89"/>
    </row>
    <row r="7111" spans="5:31" ht="12.75">
      <c r="E7111" s="87"/>
      <c r="F7111" s="87"/>
      <c r="G7111" s="540"/>
      <c r="H7111" s="87"/>
      <c r="I7111" s="89"/>
      <c r="Q7111" s="89"/>
      <c r="R7111" s="89"/>
      <c r="S7111" s="89"/>
      <c r="T7111" s="89"/>
      <c r="U7111" s="89"/>
      <c r="V7111" s="89"/>
      <c r="W7111" s="89"/>
      <c r="X7111" s="89"/>
      <c r="Y7111" s="89"/>
      <c r="Z7111" s="89"/>
      <c r="AA7111" s="89"/>
      <c r="AB7111" s="89"/>
      <c r="AC7111" s="89"/>
      <c r="AD7111" s="89"/>
      <c r="AE7111" s="89"/>
    </row>
    <row r="7112" spans="5:31" ht="12.75">
      <c r="E7112" s="87"/>
      <c r="F7112" s="87"/>
      <c r="G7112" s="540"/>
      <c r="H7112" s="87"/>
      <c r="I7112" s="89"/>
      <c r="Q7112" s="89"/>
      <c r="R7112" s="89"/>
      <c r="S7112" s="89"/>
      <c r="T7112" s="89"/>
      <c r="U7112" s="89"/>
      <c r="V7112" s="89"/>
      <c r="W7112" s="89"/>
      <c r="X7112" s="89"/>
      <c r="Y7112" s="89"/>
      <c r="Z7112" s="89"/>
      <c r="AA7112" s="89"/>
      <c r="AB7112" s="89"/>
      <c r="AC7112" s="89"/>
      <c r="AD7112" s="89"/>
      <c r="AE7112" s="89"/>
    </row>
    <row r="7113" spans="5:31" ht="12.75">
      <c r="E7113" s="87"/>
      <c r="F7113" s="87"/>
      <c r="G7113" s="540"/>
      <c r="H7113" s="87"/>
      <c r="I7113" s="89"/>
      <c r="Q7113" s="89"/>
      <c r="R7113" s="89"/>
      <c r="S7113" s="89"/>
      <c r="T7113" s="89"/>
      <c r="U7113" s="89"/>
      <c r="V7113" s="89"/>
      <c r="W7113" s="89"/>
      <c r="X7113" s="89"/>
      <c r="Y7113" s="89"/>
      <c r="Z7113" s="89"/>
      <c r="AA7113" s="89"/>
      <c r="AB7113" s="89"/>
      <c r="AC7113" s="89"/>
      <c r="AD7113" s="89"/>
      <c r="AE7113" s="89"/>
    </row>
    <row r="7114" spans="5:31" ht="12.75">
      <c r="E7114" s="87"/>
      <c r="F7114" s="87"/>
      <c r="G7114" s="540"/>
      <c r="H7114" s="87"/>
      <c r="I7114" s="89"/>
      <c r="Q7114" s="89"/>
      <c r="R7114" s="89"/>
      <c r="S7114" s="89"/>
      <c r="T7114" s="89"/>
      <c r="U7114" s="89"/>
      <c r="V7114" s="89"/>
      <c r="W7114" s="89"/>
      <c r="X7114" s="89"/>
      <c r="Y7114" s="89"/>
      <c r="Z7114" s="89"/>
      <c r="AA7114" s="89"/>
      <c r="AB7114" s="89"/>
      <c r="AC7114" s="89"/>
      <c r="AD7114" s="89"/>
      <c r="AE7114" s="89"/>
    </row>
    <row r="7115" spans="5:31" ht="12.75">
      <c r="E7115" s="87"/>
      <c r="F7115" s="87"/>
      <c r="G7115" s="540"/>
      <c r="H7115" s="87"/>
      <c r="I7115" s="89"/>
      <c r="Q7115" s="89"/>
      <c r="R7115" s="89"/>
      <c r="S7115" s="89"/>
      <c r="T7115" s="89"/>
      <c r="U7115" s="89"/>
      <c r="V7115" s="89"/>
      <c r="W7115" s="89"/>
      <c r="X7115" s="89"/>
      <c r="Y7115" s="89"/>
      <c r="Z7115" s="89"/>
      <c r="AA7115" s="89"/>
      <c r="AB7115" s="89"/>
      <c r="AC7115" s="89"/>
      <c r="AD7115" s="89"/>
      <c r="AE7115" s="89"/>
    </row>
    <row r="7116" spans="5:31" ht="12.75">
      <c r="E7116" s="87"/>
      <c r="F7116" s="87"/>
      <c r="G7116" s="540"/>
      <c r="H7116" s="87"/>
      <c r="I7116" s="89"/>
      <c r="Q7116" s="89"/>
      <c r="R7116" s="89"/>
      <c r="S7116" s="89"/>
      <c r="T7116" s="89"/>
      <c r="U7116" s="89"/>
      <c r="V7116" s="89"/>
      <c r="W7116" s="89"/>
      <c r="X7116" s="89"/>
      <c r="Y7116" s="89"/>
      <c r="Z7116" s="89"/>
      <c r="AA7116" s="89"/>
      <c r="AB7116" s="89"/>
      <c r="AC7116" s="89"/>
      <c r="AD7116" s="89"/>
      <c r="AE7116" s="89"/>
    </row>
    <row r="7117" spans="5:31" ht="12.75">
      <c r="E7117" s="87"/>
      <c r="F7117" s="87"/>
      <c r="G7117" s="540"/>
      <c r="H7117" s="87"/>
      <c r="I7117" s="89"/>
      <c r="Q7117" s="89"/>
      <c r="R7117" s="89"/>
      <c r="S7117" s="89"/>
      <c r="T7117" s="89"/>
      <c r="U7117" s="89"/>
      <c r="V7117" s="89"/>
      <c r="W7117" s="89"/>
      <c r="X7117" s="89"/>
      <c r="Y7117" s="89"/>
      <c r="Z7117" s="89"/>
      <c r="AA7117" s="89"/>
      <c r="AB7117" s="89"/>
      <c r="AC7117" s="89"/>
      <c r="AD7117" s="89"/>
      <c r="AE7117" s="89"/>
    </row>
    <row r="7118" spans="5:31" ht="12.75">
      <c r="E7118" s="87"/>
      <c r="F7118" s="87"/>
      <c r="G7118" s="540"/>
      <c r="H7118" s="87"/>
      <c r="I7118" s="89"/>
      <c r="Q7118" s="89"/>
      <c r="R7118" s="89"/>
      <c r="S7118" s="89"/>
      <c r="T7118" s="89"/>
      <c r="U7118" s="89"/>
      <c r="V7118" s="89"/>
      <c r="W7118" s="89"/>
      <c r="X7118" s="89"/>
      <c r="Y7118" s="89"/>
      <c r="Z7118" s="89"/>
      <c r="AA7118" s="89"/>
      <c r="AB7118" s="89"/>
      <c r="AC7118" s="89"/>
      <c r="AD7118" s="89"/>
      <c r="AE7118" s="89"/>
    </row>
    <row r="7119" spans="5:31" ht="12.75">
      <c r="E7119" s="87"/>
      <c r="F7119" s="87"/>
      <c r="G7119" s="540"/>
      <c r="H7119" s="87"/>
      <c r="I7119" s="89"/>
      <c r="Q7119" s="89"/>
      <c r="R7119" s="89"/>
      <c r="S7119" s="89"/>
      <c r="T7119" s="89"/>
      <c r="U7119" s="89"/>
      <c r="V7119" s="89"/>
      <c r="W7119" s="89"/>
      <c r="X7119" s="89"/>
      <c r="Y7119" s="89"/>
      <c r="Z7119" s="89"/>
      <c r="AA7119" s="89"/>
      <c r="AB7119" s="89"/>
      <c r="AC7119" s="89"/>
      <c r="AD7119" s="89"/>
      <c r="AE7119" s="89"/>
    </row>
    <row r="7120" spans="5:31" ht="12.75">
      <c r="E7120" s="87"/>
      <c r="F7120" s="87"/>
      <c r="G7120" s="540"/>
      <c r="H7120" s="87"/>
      <c r="I7120" s="89"/>
      <c r="Q7120" s="89"/>
      <c r="R7120" s="89"/>
      <c r="S7120" s="89"/>
      <c r="T7120" s="89"/>
      <c r="U7120" s="89"/>
      <c r="V7120" s="89"/>
      <c r="W7120" s="89"/>
      <c r="X7120" s="89"/>
      <c r="Y7120" s="89"/>
      <c r="Z7120" s="89"/>
      <c r="AA7120" s="89"/>
      <c r="AB7120" s="89"/>
      <c r="AC7120" s="89"/>
      <c r="AD7120" s="89"/>
      <c r="AE7120" s="89"/>
    </row>
    <row r="7121" spans="5:31" ht="12.75">
      <c r="E7121" s="87"/>
      <c r="F7121" s="87"/>
      <c r="G7121" s="540"/>
      <c r="H7121" s="87"/>
      <c r="I7121" s="89"/>
      <c r="Q7121" s="89"/>
      <c r="R7121" s="89"/>
      <c r="S7121" s="89"/>
      <c r="T7121" s="89"/>
      <c r="U7121" s="89"/>
      <c r="V7121" s="89"/>
      <c r="W7121" s="89"/>
      <c r="X7121" s="89"/>
      <c r="Y7121" s="89"/>
      <c r="Z7121" s="89"/>
      <c r="AA7121" s="89"/>
      <c r="AB7121" s="89"/>
      <c r="AC7121" s="89"/>
      <c r="AD7121" s="89"/>
      <c r="AE7121" s="89"/>
    </row>
    <row r="7122" spans="5:31" ht="12.75">
      <c r="E7122" s="87"/>
      <c r="F7122" s="87"/>
      <c r="G7122" s="540"/>
      <c r="H7122" s="87"/>
      <c r="I7122" s="89"/>
      <c r="Q7122" s="89"/>
      <c r="R7122" s="89"/>
      <c r="S7122" s="89"/>
      <c r="T7122" s="89"/>
      <c r="U7122" s="89"/>
      <c r="V7122" s="89"/>
      <c r="W7122" s="89"/>
      <c r="X7122" s="89"/>
      <c r="Y7122" s="89"/>
      <c r="Z7122" s="89"/>
      <c r="AA7122" s="89"/>
      <c r="AB7122" s="89"/>
      <c r="AC7122" s="89"/>
      <c r="AD7122" s="89"/>
      <c r="AE7122" s="89"/>
    </row>
    <row r="7123" spans="5:31" ht="12.75">
      <c r="E7123" s="87"/>
      <c r="F7123" s="87"/>
      <c r="G7123" s="540"/>
      <c r="H7123" s="87"/>
      <c r="I7123" s="89"/>
      <c r="Q7123" s="89"/>
      <c r="R7123" s="89"/>
      <c r="S7123" s="89"/>
      <c r="T7123" s="89"/>
      <c r="U7123" s="89"/>
      <c r="V7123" s="89"/>
      <c r="W7123" s="89"/>
      <c r="X7123" s="89"/>
      <c r="Y7123" s="89"/>
      <c r="Z7123" s="89"/>
      <c r="AA7123" s="89"/>
      <c r="AB7123" s="89"/>
      <c r="AC7123" s="89"/>
      <c r="AD7123" s="89"/>
      <c r="AE7123" s="89"/>
    </row>
    <row r="7124" spans="5:31" ht="12.75">
      <c r="E7124" s="87"/>
      <c r="F7124" s="87"/>
      <c r="G7124" s="540"/>
      <c r="H7124" s="87"/>
      <c r="I7124" s="89"/>
      <c r="Q7124" s="89"/>
      <c r="R7124" s="89"/>
      <c r="S7124" s="89"/>
      <c r="T7124" s="89"/>
      <c r="U7124" s="89"/>
      <c r="V7124" s="89"/>
      <c r="W7124" s="89"/>
      <c r="X7124" s="89"/>
      <c r="Y7124" s="89"/>
      <c r="Z7124" s="89"/>
      <c r="AA7124" s="89"/>
      <c r="AB7124" s="89"/>
      <c r="AC7124" s="89"/>
      <c r="AD7124" s="89"/>
      <c r="AE7124" s="89"/>
    </row>
    <row r="7125" spans="5:31" ht="12.75">
      <c r="E7125" s="87"/>
      <c r="F7125" s="87"/>
      <c r="G7125" s="540"/>
      <c r="H7125" s="87"/>
      <c r="I7125" s="89"/>
      <c r="Q7125" s="89"/>
      <c r="R7125" s="89"/>
      <c r="S7125" s="89"/>
      <c r="T7125" s="89"/>
      <c r="U7125" s="89"/>
      <c r="V7125" s="89"/>
      <c r="W7125" s="89"/>
      <c r="X7125" s="89"/>
      <c r="Y7125" s="89"/>
      <c r="Z7125" s="89"/>
      <c r="AA7125" s="89"/>
      <c r="AB7125" s="89"/>
      <c r="AC7125" s="89"/>
      <c r="AD7125" s="89"/>
      <c r="AE7125" s="89"/>
    </row>
    <row r="7126" spans="5:31" ht="12.75">
      <c r="E7126" s="87"/>
      <c r="F7126" s="87"/>
      <c r="G7126" s="540"/>
      <c r="H7126" s="87"/>
      <c r="I7126" s="89"/>
      <c r="Q7126" s="89"/>
      <c r="R7126" s="89"/>
      <c r="S7126" s="89"/>
      <c r="T7126" s="89"/>
      <c r="U7126" s="89"/>
      <c r="V7126" s="89"/>
      <c r="W7126" s="89"/>
      <c r="X7126" s="89"/>
      <c r="Y7126" s="89"/>
      <c r="Z7126" s="89"/>
      <c r="AA7126" s="89"/>
      <c r="AB7126" s="89"/>
      <c r="AC7126" s="89"/>
      <c r="AD7126" s="89"/>
      <c r="AE7126" s="89"/>
    </row>
    <row r="7127" spans="5:31" ht="12.75">
      <c r="E7127" s="87"/>
      <c r="F7127" s="87"/>
      <c r="G7127" s="540"/>
      <c r="H7127" s="87"/>
      <c r="I7127" s="89"/>
      <c r="Q7127" s="89"/>
      <c r="R7127" s="89"/>
      <c r="S7127" s="89"/>
      <c r="T7127" s="89"/>
      <c r="U7127" s="89"/>
      <c r="V7127" s="89"/>
      <c r="W7127" s="89"/>
      <c r="X7127" s="89"/>
      <c r="Y7127" s="89"/>
      <c r="Z7127" s="89"/>
      <c r="AA7127" s="89"/>
      <c r="AB7127" s="89"/>
      <c r="AC7127" s="89"/>
      <c r="AD7127" s="89"/>
      <c r="AE7127" s="89"/>
    </row>
    <row r="7128" spans="5:31" ht="12.75">
      <c r="E7128" s="87"/>
      <c r="F7128" s="87"/>
      <c r="G7128" s="540"/>
      <c r="H7128" s="87"/>
      <c r="I7128" s="89"/>
      <c r="Q7128" s="89"/>
      <c r="R7128" s="89"/>
      <c r="S7128" s="89"/>
      <c r="T7128" s="89"/>
      <c r="U7128" s="89"/>
      <c r="V7128" s="89"/>
      <c r="W7128" s="89"/>
      <c r="X7128" s="89"/>
      <c r="Y7128" s="89"/>
      <c r="Z7128" s="89"/>
      <c r="AA7128" s="89"/>
      <c r="AB7128" s="89"/>
      <c r="AC7128" s="89"/>
      <c r="AD7128" s="89"/>
      <c r="AE7128" s="89"/>
    </row>
    <row r="7129" spans="5:31" ht="12.75">
      <c r="E7129" s="87"/>
      <c r="F7129" s="87"/>
      <c r="G7129" s="540"/>
      <c r="H7129" s="87"/>
      <c r="I7129" s="89"/>
      <c r="Q7129" s="89"/>
      <c r="R7129" s="89"/>
      <c r="S7129" s="89"/>
      <c r="T7129" s="89"/>
      <c r="U7129" s="89"/>
      <c r="V7129" s="89"/>
      <c r="W7129" s="89"/>
      <c r="X7129" s="89"/>
      <c r="Y7129" s="89"/>
      <c r="Z7129" s="89"/>
      <c r="AA7129" s="89"/>
      <c r="AB7129" s="89"/>
      <c r="AC7129" s="89"/>
      <c r="AD7129" s="89"/>
      <c r="AE7129" s="89"/>
    </row>
    <row r="7130" spans="5:31" ht="12.75">
      <c r="E7130" s="87"/>
      <c r="F7130" s="87"/>
      <c r="G7130" s="540"/>
      <c r="H7130" s="87"/>
      <c r="I7130" s="89"/>
      <c r="Q7130" s="89"/>
      <c r="R7130" s="89"/>
      <c r="S7130" s="89"/>
      <c r="T7130" s="89"/>
      <c r="U7130" s="89"/>
      <c r="V7130" s="89"/>
      <c r="W7130" s="89"/>
      <c r="X7130" s="89"/>
      <c r="Y7130" s="89"/>
      <c r="Z7130" s="89"/>
      <c r="AA7130" s="89"/>
      <c r="AB7130" s="89"/>
      <c r="AC7130" s="89"/>
      <c r="AD7130" s="89"/>
      <c r="AE7130" s="89"/>
    </row>
    <row r="7131" spans="5:31" ht="12.75">
      <c r="E7131" s="87"/>
      <c r="F7131" s="87"/>
      <c r="G7131" s="540"/>
      <c r="H7131" s="87"/>
      <c r="I7131" s="89"/>
      <c r="Q7131" s="89"/>
      <c r="R7131" s="89"/>
      <c r="S7131" s="89"/>
      <c r="T7131" s="89"/>
      <c r="U7131" s="89"/>
      <c r="V7131" s="89"/>
      <c r="W7131" s="89"/>
      <c r="X7131" s="89"/>
      <c r="Y7131" s="89"/>
      <c r="Z7131" s="89"/>
      <c r="AA7131" s="89"/>
      <c r="AB7131" s="89"/>
      <c r="AC7131" s="89"/>
      <c r="AD7131" s="89"/>
      <c r="AE7131" s="89"/>
    </row>
    <row r="7132" spans="5:31" ht="12.75">
      <c r="E7132" s="87"/>
      <c r="F7132" s="87"/>
      <c r="G7132" s="540"/>
      <c r="H7132" s="87"/>
      <c r="I7132" s="89"/>
      <c r="Q7132" s="89"/>
      <c r="R7132" s="89"/>
      <c r="S7132" s="89"/>
      <c r="T7132" s="89"/>
      <c r="U7132" s="89"/>
      <c r="V7132" s="89"/>
      <c r="W7132" s="89"/>
      <c r="X7132" s="89"/>
      <c r="Y7132" s="89"/>
      <c r="Z7132" s="89"/>
      <c r="AA7132" s="89"/>
      <c r="AB7132" s="89"/>
      <c r="AC7132" s="89"/>
      <c r="AD7132" s="89"/>
      <c r="AE7132" s="89"/>
    </row>
    <row r="7133" spans="5:31" ht="12.75">
      <c r="E7133" s="87"/>
      <c r="F7133" s="87"/>
      <c r="G7133" s="540"/>
      <c r="H7133" s="87"/>
      <c r="I7133" s="89"/>
      <c r="Q7133" s="89"/>
      <c r="R7133" s="89"/>
      <c r="S7133" s="89"/>
      <c r="T7133" s="89"/>
      <c r="U7133" s="89"/>
      <c r="V7133" s="89"/>
      <c r="W7133" s="89"/>
      <c r="X7133" s="89"/>
      <c r="Y7133" s="89"/>
      <c r="Z7133" s="89"/>
      <c r="AA7133" s="89"/>
      <c r="AB7133" s="89"/>
      <c r="AC7133" s="89"/>
      <c r="AD7133" s="89"/>
      <c r="AE7133" s="89"/>
    </row>
    <row r="7134" spans="5:31" ht="12.75">
      <c r="E7134" s="87"/>
      <c r="F7134" s="87"/>
      <c r="G7134" s="540"/>
      <c r="H7134" s="87"/>
      <c r="I7134" s="89"/>
      <c r="Q7134" s="89"/>
      <c r="R7134" s="89"/>
      <c r="S7134" s="89"/>
      <c r="T7134" s="89"/>
      <c r="U7134" s="89"/>
      <c r="V7134" s="89"/>
      <c r="W7134" s="89"/>
      <c r="X7134" s="89"/>
      <c r="Y7134" s="89"/>
      <c r="Z7134" s="89"/>
      <c r="AA7134" s="89"/>
      <c r="AB7134" s="89"/>
      <c r="AC7134" s="89"/>
      <c r="AD7134" s="89"/>
      <c r="AE7134" s="89"/>
    </row>
    <row r="7135" spans="5:31" ht="12.75">
      <c r="E7135" s="87"/>
      <c r="F7135" s="87"/>
      <c r="G7135" s="540"/>
      <c r="H7135" s="87"/>
      <c r="I7135" s="89"/>
      <c r="Q7135" s="89"/>
      <c r="R7135" s="89"/>
      <c r="S7135" s="89"/>
      <c r="T7135" s="89"/>
      <c r="U7135" s="89"/>
      <c r="V7135" s="89"/>
      <c r="W7135" s="89"/>
      <c r="X7135" s="89"/>
      <c r="Y7135" s="89"/>
      <c r="Z7135" s="89"/>
      <c r="AA7135" s="89"/>
      <c r="AB7135" s="89"/>
      <c r="AC7135" s="89"/>
      <c r="AD7135" s="89"/>
      <c r="AE7135" s="89"/>
    </row>
    <row r="7136" spans="5:31" ht="12.75">
      <c r="E7136" s="87"/>
      <c r="F7136" s="87"/>
      <c r="G7136" s="540"/>
      <c r="H7136" s="87"/>
      <c r="I7136" s="89"/>
      <c r="Q7136" s="89"/>
      <c r="R7136" s="89"/>
      <c r="S7136" s="89"/>
      <c r="T7136" s="89"/>
      <c r="U7136" s="89"/>
      <c r="V7136" s="89"/>
      <c r="W7136" s="89"/>
      <c r="X7136" s="89"/>
      <c r="Y7136" s="89"/>
      <c r="Z7136" s="89"/>
      <c r="AA7136" s="89"/>
      <c r="AB7136" s="89"/>
      <c r="AC7136" s="89"/>
      <c r="AD7136" s="89"/>
      <c r="AE7136" s="89"/>
    </row>
    <row r="7137" spans="5:31" ht="12.75">
      <c r="E7137" s="87"/>
      <c r="F7137" s="87"/>
      <c r="G7137" s="540"/>
      <c r="H7137" s="87"/>
      <c r="I7137" s="89"/>
      <c r="Q7137" s="89"/>
      <c r="R7137" s="89"/>
      <c r="S7137" s="89"/>
      <c r="T7137" s="89"/>
      <c r="U7137" s="89"/>
      <c r="V7137" s="89"/>
      <c r="W7137" s="89"/>
      <c r="X7137" s="89"/>
      <c r="Y7137" s="89"/>
      <c r="Z7137" s="89"/>
      <c r="AA7137" s="89"/>
      <c r="AB7137" s="89"/>
      <c r="AC7137" s="89"/>
      <c r="AD7137" s="89"/>
      <c r="AE7137" s="89"/>
    </row>
    <row r="7138" spans="5:31" ht="12.75">
      <c r="E7138" s="87"/>
      <c r="F7138" s="87"/>
      <c r="G7138" s="540"/>
      <c r="H7138" s="87"/>
      <c r="I7138" s="89"/>
      <c r="Q7138" s="89"/>
      <c r="R7138" s="89"/>
      <c r="S7138" s="89"/>
      <c r="T7138" s="89"/>
      <c r="U7138" s="89"/>
      <c r="V7138" s="89"/>
      <c r="W7138" s="89"/>
      <c r="X7138" s="89"/>
      <c r="Y7138" s="89"/>
      <c r="Z7138" s="89"/>
      <c r="AA7138" s="89"/>
      <c r="AB7138" s="89"/>
      <c r="AC7138" s="89"/>
      <c r="AD7138" s="89"/>
      <c r="AE7138" s="89"/>
    </row>
    <row r="7139" spans="5:31" ht="12.75">
      <c r="E7139" s="87"/>
      <c r="F7139" s="87"/>
      <c r="G7139" s="540"/>
      <c r="H7139" s="87"/>
      <c r="I7139" s="89"/>
      <c r="Q7139" s="89"/>
      <c r="R7139" s="89"/>
      <c r="S7139" s="89"/>
      <c r="T7139" s="89"/>
      <c r="U7139" s="89"/>
      <c r="V7139" s="89"/>
      <c r="W7139" s="89"/>
      <c r="X7139" s="89"/>
      <c r="Y7139" s="89"/>
      <c r="Z7139" s="89"/>
      <c r="AA7139" s="89"/>
      <c r="AB7139" s="89"/>
      <c r="AC7139" s="89"/>
      <c r="AD7139" s="89"/>
      <c r="AE7139" s="89"/>
    </row>
    <row r="7140" spans="5:31" ht="12.75">
      <c r="E7140" s="87"/>
      <c r="F7140" s="87"/>
      <c r="G7140" s="540"/>
      <c r="H7140" s="87"/>
      <c r="I7140" s="89"/>
      <c r="Q7140" s="89"/>
      <c r="R7140" s="89"/>
      <c r="S7140" s="89"/>
      <c r="T7140" s="89"/>
      <c r="U7140" s="89"/>
      <c r="V7140" s="89"/>
      <c r="W7140" s="89"/>
      <c r="X7140" s="89"/>
      <c r="Y7140" s="89"/>
      <c r="Z7140" s="89"/>
      <c r="AA7140" s="89"/>
      <c r="AB7140" s="89"/>
      <c r="AC7140" s="89"/>
      <c r="AD7140" s="89"/>
      <c r="AE7140" s="89"/>
    </row>
    <row r="7141" spans="5:31" ht="12.75">
      <c r="E7141" s="87"/>
      <c r="F7141" s="87"/>
      <c r="G7141" s="540"/>
      <c r="H7141" s="87"/>
      <c r="I7141" s="89"/>
      <c r="Q7141" s="89"/>
      <c r="R7141" s="89"/>
      <c r="S7141" s="89"/>
      <c r="T7141" s="89"/>
      <c r="U7141" s="89"/>
      <c r="V7141" s="89"/>
      <c r="W7141" s="89"/>
      <c r="X7141" s="89"/>
      <c r="Y7141" s="89"/>
      <c r="Z7141" s="89"/>
      <c r="AA7141" s="89"/>
      <c r="AB7141" s="89"/>
      <c r="AC7141" s="89"/>
      <c r="AD7141" s="89"/>
      <c r="AE7141" s="89"/>
    </row>
    <row r="7142" spans="5:31" ht="12.75">
      <c r="E7142" s="87"/>
      <c r="F7142" s="87"/>
      <c r="G7142" s="540"/>
      <c r="H7142" s="87"/>
      <c r="I7142" s="89"/>
      <c r="Q7142" s="89"/>
      <c r="R7142" s="89"/>
      <c r="S7142" s="89"/>
      <c r="T7142" s="89"/>
      <c r="U7142" s="89"/>
      <c r="V7142" s="89"/>
      <c r="W7142" s="89"/>
      <c r="X7142" s="89"/>
      <c r="Y7142" s="89"/>
      <c r="Z7142" s="89"/>
      <c r="AA7142" s="89"/>
      <c r="AB7142" s="89"/>
      <c r="AC7142" s="89"/>
      <c r="AD7142" s="89"/>
      <c r="AE7142" s="89"/>
    </row>
    <row r="7143" spans="5:31" ht="12.75">
      <c r="E7143" s="87"/>
      <c r="F7143" s="87"/>
      <c r="G7143" s="540"/>
      <c r="H7143" s="87"/>
      <c r="I7143" s="89"/>
      <c r="Q7143" s="89"/>
      <c r="R7143" s="89"/>
      <c r="S7143" s="89"/>
      <c r="T7143" s="89"/>
      <c r="U7143" s="89"/>
      <c r="V7143" s="89"/>
      <c r="W7143" s="89"/>
      <c r="X7143" s="89"/>
      <c r="Y7143" s="89"/>
      <c r="Z7143" s="89"/>
      <c r="AA7143" s="89"/>
      <c r="AB7143" s="89"/>
      <c r="AC7143" s="89"/>
      <c r="AD7143" s="89"/>
      <c r="AE7143" s="89"/>
    </row>
    <row r="7144" spans="5:31" ht="12.75">
      <c r="E7144" s="87"/>
      <c r="F7144" s="87"/>
      <c r="G7144" s="540"/>
      <c r="H7144" s="87"/>
      <c r="I7144" s="89"/>
      <c r="Q7144" s="89"/>
      <c r="R7144" s="89"/>
      <c r="S7144" s="89"/>
      <c r="T7144" s="89"/>
      <c r="U7144" s="89"/>
      <c r="V7144" s="89"/>
      <c r="W7144" s="89"/>
      <c r="X7144" s="89"/>
      <c r="Y7144" s="89"/>
      <c r="Z7144" s="89"/>
      <c r="AA7144" s="89"/>
      <c r="AB7144" s="89"/>
      <c r="AC7144" s="89"/>
      <c r="AD7144" s="89"/>
      <c r="AE7144" s="89"/>
    </row>
    <row r="7145" spans="5:31" ht="12.75">
      <c r="E7145" s="87"/>
      <c r="F7145" s="87"/>
      <c r="G7145" s="540"/>
      <c r="H7145" s="87"/>
      <c r="I7145" s="89"/>
      <c r="Q7145" s="89"/>
      <c r="R7145" s="89"/>
      <c r="S7145" s="89"/>
      <c r="T7145" s="89"/>
      <c r="U7145" s="89"/>
      <c r="V7145" s="89"/>
      <c r="W7145" s="89"/>
      <c r="X7145" s="89"/>
      <c r="Y7145" s="89"/>
      <c r="Z7145" s="89"/>
      <c r="AA7145" s="89"/>
      <c r="AB7145" s="89"/>
      <c r="AC7145" s="89"/>
      <c r="AD7145" s="89"/>
      <c r="AE7145" s="89"/>
    </row>
    <row r="7146" spans="5:31" ht="12.75">
      <c r="E7146" s="87"/>
      <c r="F7146" s="87"/>
      <c r="G7146" s="540"/>
      <c r="H7146" s="87"/>
      <c r="I7146" s="89"/>
      <c r="Q7146" s="89"/>
      <c r="R7146" s="89"/>
      <c r="S7146" s="89"/>
      <c r="T7146" s="89"/>
      <c r="U7146" s="89"/>
      <c r="V7146" s="89"/>
      <c r="W7146" s="89"/>
      <c r="X7146" s="89"/>
      <c r="Y7146" s="89"/>
      <c r="Z7146" s="89"/>
      <c r="AA7146" s="89"/>
      <c r="AB7146" s="89"/>
      <c r="AC7146" s="89"/>
      <c r="AD7146" s="89"/>
      <c r="AE7146" s="89"/>
    </row>
    <row r="7147" spans="5:31" ht="12.75">
      <c r="E7147" s="87"/>
      <c r="F7147" s="87"/>
      <c r="G7147" s="540"/>
      <c r="H7147" s="87"/>
      <c r="I7147" s="89"/>
      <c r="Q7147" s="89"/>
      <c r="R7147" s="89"/>
      <c r="S7147" s="89"/>
      <c r="T7147" s="89"/>
      <c r="U7147" s="89"/>
      <c r="V7147" s="89"/>
      <c r="W7147" s="89"/>
      <c r="X7147" s="89"/>
      <c r="Y7147" s="89"/>
      <c r="Z7147" s="89"/>
      <c r="AA7147" s="89"/>
      <c r="AB7147" s="89"/>
      <c r="AC7147" s="89"/>
      <c r="AD7147" s="89"/>
      <c r="AE7147" s="89"/>
    </row>
    <row r="7148" spans="5:31" ht="12.75">
      <c r="E7148" s="87"/>
      <c r="F7148" s="87"/>
      <c r="G7148" s="540"/>
      <c r="H7148" s="87"/>
      <c r="I7148" s="89"/>
      <c r="Q7148" s="89"/>
      <c r="R7148" s="89"/>
      <c r="S7148" s="89"/>
      <c r="T7148" s="89"/>
      <c r="U7148" s="89"/>
      <c r="V7148" s="89"/>
      <c r="W7148" s="89"/>
      <c r="X7148" s="89"/>
      <c r="Y7148" s="89"/>
      <c r="Z7148" s="89"/>
      <c r="AA7148" s="89"/>
      <c r="AB7148" s="89"/>
      <c r="AC7148" s="89"/>
      <c r="AD7148" s="89"/>
      <c r="AE7148" s="89"/>
    </row>
    <row r="7149" spans="5:31" ht="12.75">
      <c r="E7149" s="87"/>
      <c r="F7149" s="87"/>
      <c r="G7149" s="540"/>
      <c r="H7149" s="87"/>
      <c r="I7149" s="89"/>
      <c r="Q7149" s="89"/>
      <c r="R7149" s="89"/>
      <c r="S7149" s="89"/>
      <c r="T7149" s="89"/>
      <c r="U7149" s="89"/>
      <c r="V7149" s="89"/>
      <c r="W7149" s="89"/>
      <c r="X7149" s="89"/>
      <c r="Y7149" s="89"/>
      <c r="Z7149" s="89"/>
      <c r="AA7149" s="89"/>
      <c r="AB7149" s="89"/>
      <c r="AC7149" s="89"/>
      <c r="AD7149" s="89"/>
      <c r="AE7149" s="89"/>
    </row>
    <row r="7150" spans="5:31" ht="12.75">
      <c r="E7150" s="87"/>
      <c r="F7150" s="87"/>
      <c r="G7150" s="540"/>
      <c r="H7150" s="87"/>
      <c r="I7150" s="89"/>
      <c r="Q7150" s="89"/>
      <c r="R7150" s="89"/>
      <c r="S7150" s="89"/>
      <c r="T7150" s="89"/>
      <c r="U7150" s="89"/>
      <c r="V7150" s="89"/>
      <c r="W7150" s="89"/>
      <c r="X7150" s="89"/>
      <c r="Y7150" s="89"/>
      <c r="Z7150" s="89"/>
      <c r="AA7150" s="89"/>
      <c r="AB7150" s="89"/>
      <c r="AC7150" s="89"/>
      <c r="AD7150" s="89"/>
      <c r="AE7150" s="89"/>
    </row>
    <row r="7151" spans="5:31" ht="12.75">
      <c r="E7151" s="87"/>
      <c r="F7151" s="87"/>
      <c r="G7151" s="540"/>
      <c r="H7151" s="87"/>
      <c r="I7151" s="89"/>
      <c r="Q7151" s="89"/>
      <c r="R7151" s="89"/>
      <c r="S7151" s="89"/>
      <c r="T7151" s="89"/>
      <c r="U7151" s="89"/>
      <c r="V7151" s="89"/>
      <c r="W7151" s="89"/>
      <c r="X7151" s="89"/>
      <c r="Y7151" s="89"/>
      <c r="Z7151" s="89"/>
      <c r="AA7151" s="89"/>
      <c r="AB7151" s="89"/>
      <c r="AC7151" s="89"/>
      <c r="AD7151" s="89"/>
      <c r="AE7151" s="89"/>
    </row>
    <row r="7152" spans="5:31" ht="12.75">
      <c r="E7152" s="87"/>
      <c r="F7152" s="87"/>
      <c r="G7152" s="540"/>
      <c r="H7152" s="87"/>
      <c r="I7152" s="89"/>
      <c r="Q7152" s="89"/>
      <c r="R7152" s="89"/>
      <c r="S7152" s="89"/>
      <c r="T7152" s="89"/>
      <c r="U7152" s="89"/>
      <c r="V7152" s="89"/>
      <c r="W7152" s="89"/>
      <c r="X7152" s="89"/>
      <c r="Y7152" s="89"/>
      <c r="Z7152" s="89"/>
      <c r="AA7152" s="89"/>
      <c r="AB7152" s="89"/>
      <c r="AC7152" s="89"/>
      <c r="AD7152" s="89"/>
      <c r="AE7152" s="89"/>
    </row>
    <row r="7153" spans="5:31" ht="12.75">
      <c r="E7153" s="87"/>
      <c r="F7153" s="87"/>
      <c r="G7153" s="540"/>
      <c r="H7153" s="87"/>
      <c r="I7153" s="89"/>
      <c r="Q7153" s="89"/>
      <c r="R7153" s="89"/>
      <c r="S7153" s="89"/>
      <c r="T7153" s="89"/>
      <c r="U7153" s="89"/>
      <c r="V7153" s="89"/>
      <c r="W7153" s="89"/>
      <c r="X7153" s="89"/>
      <c r="Y7153" s="89"/>
      <c r="Z7153" s="89"/>
      <c r="AA7153" s="89"/>
      <c r="AB7153" s="89"/>
      <c r="AC7153" s="89"/>
      <c r="AD7153" s="89"/>
      <c r="AE7153" s="89"/>
    </row>
    <row r="7154" spans="5:31" ht="12.75">
      <c r="E7154" s="87"/>
      <c r="F7154" s="87"/>
      <c r="G7154" s="540"/>
      <c r="H7154" s="87"/>
      <c r="I7154" s="89"/>
      <c r="Q7154" s="89"/>
      <c r="R7154" s="89"/>
      <c r="S7154" s="89"/>
      <c r="T7154" s="89"/>
      <c r="U7154" s="89"/>
      <c r="V7154" s="89"/>
      <c r="W7154" s="89"/>
      <c r="X7154" s="89"/>
      <c r="Y7154" s="89"/>
      <c r="Z7154" s="89"/>
      <c r="AA7154" s="89"/>
      <c r="AB7154" s="89"/>
      <c r="AC7154" s="89"/>
      <c r="AD7154" s="89"/>
      <c r="AE7154" s="89"/>
    </row>
    <row r="7155" spans="5:31" ht="12.75">
      <c r="E7155" s="87"/>
      <c r="F7155" s="87"/>
      <c r="G7155" s="540"/>
      <c r="H7155" s="87"/>
      <c r="I7155" s="89"/>
      <c r="Q7155" s="89"/>
      <c r="R7155" s="89"/>
      <c r="S7155" s="89"/>
      <c r="T7155" s="89"/>
      <c r="U7155" s="89"/>
      <c r="V7155" s="89"/>
      <c r="W7155" s="89"/>
      <c r="X7155" s="89"/>
      <c r="Y7155" s="89"/>
      <c r="Z7155" s="89"/>
      <c r="AA7155" s="89"/>
      <c r="AB7155" s="89"/>
      <c r="AC7155" s="89"/>
      <c r="AD7155" s="89"/>
      <c r="AE7155" s="89"/>
    </row>
    <row r="7156" spans="5:31" ht="12.75">
      <c r="E7156" s="87"/>
      <c r="F7156" s="87"/>
      <c r="G7156" s="540"/>
      <c r="H7156" s="87"/>
      <c r="I7156" s="89"/>
      <c r="Q7156" s="89"/>
      <c r="R7156" s="89"/>
      <c r="S7156" s="89"/>
      <c r="T7156" s="89"/>
      <c r="U7156" s="89"/>
      <c r="V7156" s="89"/>
      <c r="W7156" s="89"/>
      <c r="X7156" s="89"/>
      <c r="Y7156" s="89"/>
      <c r="Z7156" s="89"/>
      <c r="AA7156" s="89"/>
      <c r="AB7156" s="89"/>
      <c r="AC7156" s="89"/>
      <c r="AD7156" s="89"/>
      <c r="AE7156" s="89"/>
    </row>
    <row r="7157" spans="5:31" ht="12.75">
      <c r="E7157" s="87"/>
      <c r="F7157" s="87"/>
      <c r="G7157" s="540"/>
      <c r="H7157" s="87"/>
      <c r="I7157" s="89"/>
      <c r="Q7157" s="89"/>
      <c r="R7157" s="89"/>
      <c r="S7157" s="89"/>
      <c r="T7157" s="89"/>
      <c r="U7157" s="89"/>
      <c r="V7157" s="89"/>
      <c r="W7157" s="89"/>
      <c r="X7157" s="89"/>
      <c r="Y7157" s="89"/>
      <c r="Z7157" s="89"/>
      <c r="AA7157" s="89"/>
      <c r="AB7157" s="89"/>
      <c r="AC7157" s="89"/>
      <c r="AD7157" s="89"/>
      <c r="AE7157" s="89"/>
    </row>
    <row r="7158" spans="5:31" ht="12.75">
      <c r="E7158" s="87"/>
      <c r="F7158" s="87"/>
      <c r="G7158" s="540"/>
      <c r="H7158" s="87"/>
      <c r="I7158" s="89"/>
      <c r="Q7158" s="89"/>
      <c r="R7158" s="89"/>
      <c r="S7158" s="89"/>
      <c r="T7158" s="89"/>
      <c r="U7158" s="89"/>
      <c r="V7158" s="89"/>
      <c r="W7158" s="89"/>
      <c r="X7158" s="89"/>
      <c r="Y7158" s="89"/>
      <c r="Z7158" s="89"/>
      <c r="AA7158" s="89"/>
      <c r="AB7158" s="89"/>
      <c r="AC7158" s="89"/>
      <c r="AD7158" s="89"/>
      <c r="AE7158" s="89"/>
    </row>
    <row r="7159" spans="5:31" ht="12.75">
      <c r="E7159" s="87"/>
      <c r="F7159" s="87"/>
      <c r="G7159" s="540"/>
      <c r="H7159" s="87"/>
      <c r="I7159" s="89"/>
      <c r="Q7159" s="89"/>
      <c r="R7159" s="89"/>
      <c r="S7159" s="89"/>
      <c r="T7159" s="89"/>
      <c r="U7159" s="89"/>
      <c r="V7159" s="89"/>
      <c r="W7159" s="89"/>
      <c r="X7159" s="89"/>
      <c r="Y7159" s="89"/>
      <c r="Z7159" s="89"/>
      <c r="AA7159" s="89"/>
      <c r="AB7159" s="89"/>
      <c r="AC7159" s="89"/>
      <c r="AD7159" s="89"/>
      <c r="AE7159" s="89"/>
    </row>
    <row r="7160" spans="5:31" ht="12.75">
      <c r="E7160" s="87"/>
      <c r="F7160" s="87"/>
      <c r="G7160" s="540"/>
      <c r="H7160" s="87"/>
      <c r="I7160" s="89"/>
      <c r="Q7160" s="89"/>
      <c r="R7160" s="89"/>
      <c r="S7160" s="89"/>
      <c r="T7160" s="89"/>
      <c r="U7160" s="89"/>
      <c r="V7160" s="89"/>
      <c r="W7160" s="89"/>
      <c r="X7160" s="89"/>
      <c r="Y7160" s="89"/>
      <c r="Z7160" s="89"/>
      <c r="AA7160" s="89"/>
      <c r="AB7160" s="89"/>
      <c r="AC7160" s="89"/>
      <c r="AD7160" s="89"/>
      <c r="AE7160" s="89"/>
    </row>
    <row r="7161" spans="5:31" ht="12.75">
      <c r="E7161" s="87"/>
      <c r="F7161" s="87"/>
      <c r="G7161" s="540"/>
      <c r="H7161" s="87"/>
      <c r="I7161" s="89"/>
      <c r="Q7161" s="89"/>
      <c r="R7161" s="89"/>
      <c r="S7161" s="89"/>
      <c r="T7161" s="89"/>
      <c r="U7161" s="89"/>
      <c r="V7161" s="89"/>
      <c r="W7161" s="89"/>
      <c r="X7161" s="89"/>
      <c r="Y7161" s="89"/>
      <c r="Z7161" s="89"/>
      <c r="AA7161" s="89"/>
      <c r="AB7161" s="89"/>
      <c r="AC7161" s="89"/>
      <c r="AD7161" s="89"/>
      <c r="AE7161" s="89"/>
    </row>
    <row r="7162" spans="5:31" ht="12.75">
      <c r="E7162" s="87"/>
      <c r="F7162" s="87"/>
      <c r="G7162" s="540"/>
      <c r="H7162" s="87"/>
      <c r="I7162" s="89"/>
      <c r="Q7162" s="89"/>
      <c r="R7162" s="89"/>
      <c r="S7162" s="89"/>
      <c r="T7162" s="89"/>
      <c r="U7162" s="89"/>
      <c r="V7162" s="89"/>
      <c r="W7162" s="89"/>
      <c r="X7162" s="89"/>
      <c r="Y7162" s="89"/>
      <c r="Z7162" s="89"/>
      <c r="AA7162" s="89"/>
      <c r="AB7162" s="89"/>
      <c r="AC7162" s="89"/>
      <c r="AD7162" s="89"/>
      <c r="AE7162" s="89"/>
    </row>
    <row r="7163" spans="5:31" ht="12.75">
      <c r="E7163" s="87"/>
      <c r="F7163" s="87"/>
      <c r="G7163" s="540"/>
      <c r="H7163" s="87"/>
      <c r="I7163" s="89"/>
      <c r="Q7163" s="89"/>
      <c r="R7163" s="89"/>
      <c r="S7163" s="89"/>
      <c r="T7163" s="89"/>
      <c r="U7163" s="89"/>
      <c r="V7163" s="89"/>
      <c r="W7163" s="89"/>
      <c r="X7163" s="89"/>
      <c r="Y7163" s="89"/>
      <c r="Z7163" s="89"/>
      <c r="AA7163" s="89"/>
      <c r="AB7163" s="89"/>
      <c r="AC7163" s="89"/>
      <c r="AD7163" s="89"/>
      <c r="AE7163" s="89"/>
    </row>
    <row r="7164" spans="5:31" ht="12.75">
      <c r="E7164" s="87"/>
      <c r="F7164" s="87"/>
      <c r="G7164" s="540"/>
      <c r="H7164" s="87"/>
      <c r="I7164" s="89"/>
      <c r="Q7164" s="89"/>
      <c r="R7164" s="89"/>
      <c r="S7164" s="89"/>
      <c r="T7164" s="89"/>
      <c r="U7164" s="89"/>
      <c r="V7164" s="89"/>
      <c r="W7164" s="89"/>
      <c r="X7164" s="89"/>
      <c r="Y7164" s="89"/>
      <c r="Z7164" s="89"/>
      <c r="AA7164" s="89"/>
      <c r="AB7164" s="89"/>
      <c r="AC7164" s="89"/>
      <c r="AD7164" s="89"/>
      <c r="AE7164" s="89"/>
    </row>
    <row r="7165" spans="5:31" ht="12.75">
      <c r="E7165" s="87"/>
      <c r="F7165" s="87"/>
      <c r="G7165" s="540"/>
      <c r="H7165" s="87"/>
      <c r="I7165" s="89"/>
      <c r="Q7165" s="89"/>
      <c r="R7165" s="89"/>
      <c r="S7165" s="89"/>
      <c r="T7165" s="89"/>
      <c r="U7165" s="89"/>
      <c r="V7165" s="89"/>
      <c r="W7165" s="89"/>
      <c r="X7165" s="89"/>
      <c r="Y7165" s="89"/>
      <c r="Z7165" s="89"/>
      <c r="AA7165" s="89"/>
      <c r="AB7165" s="89"/>
      <c r="AC7165" s="89"/>
      <c r="AD7165" s="89"/>
      <c r="AE7165" s="89"/>
    </row>
    <row r="7166" spans="5:31" ht="12.75">
      <c r="E7166" s="87"/>
      <c r="F7166" s="87"/>
      <c r="G7166" s="540"/>
      <c r="H7166" s="87"/>
      <c r="I7166" s="89"/>
      <c r="Q7166" s="89"/>
      <c r="R7166" s="89"/>
      <c r="S7166" s="89"/>
      <c r="T7166" s="89"/>
      <c r="U7166" s="89"/>
      <c r="V7166" s="89"/>
      <c r="W7166" s="89"/>
      <c r="X7166" s="89"/>
      <c r="Y7166" s="89"/>
      <c r="Z7166" s="89"/>
      <c r="AA7166" s="89"/>
      <c r="AB7166" s="89"/>
      <c r="AC7166" s="89"/>
      <c r="AD7166" s="89"/>
      <c r="AE7166" s="89"/>
    </row>
    <row r="7167" spans="5:31" ht="12.75">
      <c r="E7167" s="87"/>
      <c r="F7167" s="87"/>
      <c r="G7167" s="540"/>
      <c r="H7167" s="87"/>
      <c r="I7167" s="89"/>
      <c r="Q7167" s="89"/>
      <c r="R7167" s="89"/>
      <c r="S7167" s="89"/>
      <c r="T7167" s="89"/>
      <c r="U7167" s="89"/>
      <c r="V7167" s="89"/>
      <c r="W7167" s="89"/>
      <c r="X7167" s="89"/>
      <c r="Y7167" s="89"/>
      <c r="Z7167" s="89"/>
      <c r="AA7167" s="89"/>
      <c r="AB7167" s="89"/>
      <c r="AC7167" s="89"/>
      <c r="AD7167" s="89"/>
      <c r="AE7167" s="89"/>
    </row>
    <row r="7168" spans="5:31" ht="12.75">
      <c r="E7168" s="87"/>
      <c r="F7168" s="87"/>
      <c r="G7168" s="540"/>
      <c r="H7168" s="87"/>
      <c r="I7168" s="89"/>
      <c r="Q7168" s="89"/>
      <c r="R7168" s="89"/>
      <c r="S7168" s="89"/>
      <c r="T7168" s="89"/>
      <c r="U7168" s="89"/>
      <c r="V7168" s="89"/>
      <c r="W7168" s="89"/>
      <c r="X7168" s="89"/>
      <c r="Y7168" s="89"/>
      <c r="Z7168" s="89"/>
      <c r="AA7168" s="89"/>
      <c r="AB7168" s="89"/>
      <c r="AC7168" s="89"/>
      <c r="AD7168" s="89"/>
      <c r="AE7168" s="89"/>
    </row>
    <row r="7169" spans="5:31" ht="12.75">
      <c r="E7169" s="87"/>
      <c r="F7169" s="87"/>
      <c r="G7169" s="540"/>
      <c r="H7169" s="87"/>
      <c r="I7169" s="89"/>
      <c r="Q7169" s="89"/>
      <c r="R7169" s="89"/>
      <c r="S7169" s="89"/>
      <c r="T7169" s="89"/>
      <c r="U7169" s="89"/>
      <c r="V7169" s="89"/>
      <c r="W7169" s="89"/>
      <c r="X7169" s="89"/>
      <c r="Y7169" s="89"/>
      <c r="Z7169" s="89"/>
      <c r="AA7169" s="89"/>
      <c r="AB7169" s="89"/>
      <c r="AC7169" s="89"/>
      <c r="AD7169" s="89"/>
      <c r="AE7169" s="89"/>
    </row>
    <row r="7170" spans="5:31" ht="12.75">
      <c r="E7170" s="87"/>
      <c r="F7170" s="87"/>
      <c r="G7170" s="540"/>
      <c r="H7170" s="87"/>
      <c r="I7170" s="89"/>
      <c r="Q7170" s="89"/>
      <c r="R7170" s="89"/>
      <c r="S7170" s="89"/>
      <c r="T7170" s="89"/>
      <c r="U7170" s="89"/>
      <c r="V7170" s="89"/>
      <c r="W7170" s="89"/>
      <c r="X7170" s="89"/>
      <c r="Y7170" s="89"/>
      <c r="Z7170" s="89"/>
      <c r="AA7170" s="89"/>
      <c r="AB7170" s="89"/>
      <c r="AC7170" s="89"/>
      <c r="AD7170" s="89"/>
      <c r="AE7170" s="89"/>
    </row>
    <row r="7171" spans="5:31" ht="12.75">
      <c r="E7171" s="87"/>
      <c r="F7171" s="87"/>
      <c r="G7171" s="540"/>
      <c r="H7171" s="87"/>
      <c r="I7171" s="89"/>
      <c r="Q7171" s="89"/>
      <c r="R7171" s="89"/>
      <c r="S7171" s="89"/>
      <c r="T7171" s="89"/>
      <c r="U7171" s="89"/>
      <c r="V7171" s="89"/>
      <c r="W7171" s="89"/>
      <c r="X7171" s="89"/>
      <c r="Y7171" s="89"/>
      <c r="Z7171" s="89"/>
      <c r="AA7171" s="89"/>
      <c r="AB7171" s="89"/>
      <c r="AC7171" s="89"/>
      <c r="AD7171" s="89"/>
      <c r="AE7171" s="89"/>
    </row>
    <row r="7172" spans="5:31" ht="12.75">
      <c r="E7172" s="87"/>
      <c r="F7172" s="87"/>
      <c r="G7172" s="540"/>
      <c r="H7172" s="87"/>
      <c r="I7172" s="89"/>
      <c r="Q7172" s="89"/>
      <c r="R7172" s="89"/>
      <c r="S7172" s="89"/>
      <c r="T7172" s="89"/>
      <c r="U7172" s="89"/>
      <c r="V7172" s="89"/>
      <c r="W7172" s="89"/>
      <c r="X7172" s="89"/>
      <c r="Y7172" s="89"/>
      <c r="Z7172" s="89"/>
      <c r="AA7172" s="89"/>
      <c r="AB7172" s="89"/>
      <c r="AC7172" s="89"/>
      <c r="AD7172" s="89"/>
      <c r="AE7172" s="89"/>
    </row>
    <row r="7173" spans="5:31" ht="12.75">
      <c r="E7173" s="87"/>
      <c r="F7173" s="87"/>
      <c r="G7173" s="540"/>
      <c r="H7173" s="87"/>
      <c r="I7173" s="89"/>
      <c r="Q7173" s="89"/>
      <c r="R7173" s="89"/>
      <c r="S7173" s="89"/>
      <c r="T7173" s="89"/>
      <c r="U7173" s="89"/>
      <c r="V7173" s="89"/>
      <c r="W7173" s="89"/>
      <c r="X7173" s="89"/>
      <c r="Y7173" s="89"/>
      <c r="Z7173" s="89"/>
      <c r="AA7173" s="89"/>
      <c r="AB7173" s="89"/>
      <c r="AC7173" s="89"/>
      <c r="AD7173" s="89"/>
      <c r="AE7173" s="89"/>
    </row>
    <row r="7174" spans="5:31" ht="12.75">
      <c r="E7174" s="87"/>
      <c r="F7174" s="87"/>
      <c r="G7174" s="540"/>
      <c r="H7174" s="87"/>
      <c r="I7174" s="89"/>
      <c r="Q7174" s="89"/>
      <c r="R7174" s="89"/>
      <c r="S7174" s="89"/>
      <c r="T7174" s="89"/>
      <c r="U7174" s="89"/>
      <c r="V7174" s="89"/>
      <c r="W7174" s="89"/>
      <c r="X7174" s="89"/>
      <c r="Y7174" s="89"/>
      <c r="Z7174" s="89"/>
      <c r="AA7174" s="89"/>
      <c r="AB7174" s="89"/>
      <c r="AC7174" s="89"/>
      <c r="AD7174" s="89"/>
      <c r="AE7174" s="89"/>
    </row>
    <row r="7175" spans="5:31" ht="12.75">
      <c r="E7175" s="87"/>
      <c r="F7175" s="87"/>
      <c r="G7175" s="540"/>
      <c r="H7175" s="87"/>
      <c r="I7175" s="89"/>
      <c r="Q7175" s="89"/>
      <c r="R7175" s="89"/>
      <c r="S7175" s="89"/>
      <c r="T7175" s="89"/>
      <c r="U7175" s="89"/>
      <c r="V7175" s="89"/>
      <c r="W7175" s="89"/>
      <c r="X7175" s="89"/>
      <c r="Y7175" s="89"/>
      <c r="Z7175" s="89"/>
      <c r="AA7175" s="89"/>
      <c r="AB7175" s="89"/>
      <c r="AC7175" s="89"/>
      <c r="AD7175" s="89"/>
      <c r="AE7175" s="89"/>
    </row>
    <row r="7176" spans="5:31" ht="12.75">
      <c r="E7176" s="87"/>
      <c r="F7176" s="87"/>
      <c r="G7176" s="540"/>
      <c r="H7176" s="87"/>
      <c r="I7176" s="89"/>
      <c r="Q7176" s="89"/>
      <c r="R7176" s="89"/>
      <c r="S7176" s="89"/>
      <c r="T7176" s="89"/>
      <c r="U7176" s="89"/>
      <c r="V7176" s="89"/>
      <c r="W7176" s="89"/>
      <c r="X7176" s="89"/>
      <c r="Y7176" s="89"/>
      <c r="Z7176" s="89"/>
      <c r="AA7176" s="89"/>
      <c r="AB7176" s="89"/>
      <c r="AC7176" s="89"/>
      <c r="AD7176" s="89"/>
      <c r="AE7176" s="89"/>
    </row>
    <row r="7177" spans="5:31" ht="12.75">
      <c r="E7177" s="87"/>
      <c r="F7177" s="87"/>
      <c r="G7177" s="540"/>
      <c r="H7177" s="87"/>
      <c r="I7177" s="89"/>
      <c r="Q7177" s="89"/>
      <c r="R7177" s="89"/>
      <c r="S7177" s="89"/>
      <c r="T7177" s="89"/>
      <c r="U7177" s="89"/>
      <c r="V7177" s="89"/>
      <c r="W7177" s="89"/>
      <c r="X7177" s="89"/>
      <c r="Y7177" s="89"/>
      <c r="Z7177" s="89"/>
      <c r="AA7177" s="89"/>
      <c r="AB7177" s="89"/>
      <c r="AC7177" s="89"/>
      <c r="AD7177" s="89"/>
      <c r="AE7177" s="89"/>
    </row>
    <row r="7178" spans="5:31" ht="12.75">
      <c r="E7178" s="87"/>
      <c r="F7178" s="87"/>
      <c r="G7178" s="540"/>
      <c r="H7178" s="87"/>
      <c r="I7178" s="89"/>
      <c r="Q7178" s="89"/>
      <c r="R7178" s="89"/>
      <c r="S7178" s="89"/>
      <c r="T7178" s="89"/>
      <c r="U7178" s="89"/>
      <c r="V7178" s="89"/>
      <c r="W7178" s="89"/>
      <c r="X7178" s="89"/>
      <c r="Y7178" s="89"/>
      <c r="Z7178" s="89"/>
      <c r="AA7178" s="89"/>
      <c r="AB7178" s="89"/>
      <c r="AC7178" s="89"/>
      <c r="AD7178" s="89"/>
      <c r="AE7178" s="89"/>
    </row>
    <row r="7179" spans="5:31" ht="12.75">
      <c r="E7179" s="87"/>
      <c r="F7179" s="87"/>
      <c r="G7179" s="540"/>
      <c r="H7179" s="87"/>
      <c r="I7179" s="89"/>
      <c r="Q7179" s="89"/>
      <c r="R7179" s="89"/>
      <c r="S7179" s="89"/>
      <c r="T7179" s="89"/>
      <c r="U7179" s="89"/>
      <c r="V7179" s="89"/>
      <c r="W7179" s="89"/>
      <c r="X7179" s="89"/>
      <c r="Y7179" s="89"/>
      <c r="Z7179" s="89"/>
      <c r="AA7179" s="89"/>
      <c r="AB7179" s="89"/>
      <c r="AC7179" s="89"/>
      <c r="AD7179" s="89"/>
      <c r="AE7179" s="89"/>
    </row>
    <row r="7180" spans="5:31" ht="12.75">
      <c r="E7180" s="87"/>
      <c r="F7180" s="87"/>
      <c r="G7180" s="540"/>
      <c r="H7180" s="87"/>
      <c r="I7180" s="89"/>
      <c r="Q7180" s="89"/>
      <c r="R7180" s="89"/>
      <c r="S7180" s="89"/>
      <c r="T7180" s="89"/>
      <c r="U7180" s="89"/>
      <c r="V7180" s="89"/>
      <c r="W7180" s="89"/>
      <c r="X7180" s="89"/>
      <c r="Y7180" s="89"/>
      <c r="Z7180" s="89"/>
      <c r="AA7180" s="89"/>
      <c r="AB7180" s="89"/>
      <c r="AC7180" s="89"/>
      <c r="AD7180" s="89"/>
      <c r="AE7180" s="89"/>
    </row>
    <row r="7181" spans="5:31" ht="12.75">
      <c r="E7181" s="87"/>
      <c r="F7181" s="87"/>
      <c r="G7181" s="540"/>
      <c r="H7181" s="87"/>
      <c r="I7181" s="89"/>
      <c r="Q7181" s="89"/>
      <c r="R7181" s="89"/>
      <c r="S7181" s="89"/>
      <c r="T7181" s="89"/>
      <c r="U7181" s="89"/>
      <c r="V7181" s="89"/>
      <c r="W7181" s="89"/>
      <c r="X7181" s="89"/>
      <c r="Y7181" s="89"/>
      <c r="Z7181" s="89"/>
      <c r="AA7181" s="89"/>
      <c r="AB7181" s="89"/>
      <c r="AC7181" s="89"/>
      <c r="AD7181" s="89"/>
      <c r="AE7181" s="89"/>
    </row>
    <row r="7182" spans="5:31" ht="12.75">
      <c r="E7182" s="87"/>
      <c r="F7182" s="87"/>
      <c r="G7182" s="540"/>
      <c r="H7182" s="87"/>
      <c r="I7182" s="89"/>
      <c r="Q7182" s="89"/>
      <c r="R7182" s="89"/>
      <c r="S7182" s="89"/>
      <c r="T7182" s="89"/>
      <c r="U7182" s="89"/>
      <c r="V7182" s="89"/>
      <c r="W7182" s="89"/>
      <c r="X7182" s="89"/>
      <c r="Y7182" s="89"/>
      <c r="Z7182" s="89"/>
      <c r="AA7182" s="89"/>
      <c r="AB7182" s="89"/>
      <c r="AC7182" s="89"/>
      <c r="AD7182" s="89"/>
      <c r="AE7182" s="89"/>
    </row>
    <row r="7183" spans="5:31" ht="12.75">
      <c r="E7183" s="87"/>
      <c r="F7183" s="87"/>
      <c r="G7183" s="540"/>
      <c r="H7183" s="87"/>
      <c r="I7183" s="89"/>
      <c r="Q7183" s="89"/>
      <c r="R7183" s="89"/>
      <c r="S7183" s="89"/>
      <c r="T7183" s="89"/>
      <c r="U7183" s="89"/>
      <c r="V7183" s="89"/>
      <c r="W7183" s="89"/>
      <c r="X7183" s="89"/>
      <c r="Y7183" s="89"/>
      <c r="Z7183" s="89"/>
      <c r="AA7183" s="89"/>
      <c r="AB7183" s="89"/>
      <c r="AC7183" s="89"/>
      <c r="AD7183" s="89"/>
      <c r="AE7183" s="89"/>
    </row>
    <row r="7184" spans="5:31" ht="12.75">
      <c r="E7184" s="87"/>
      <c r="F7184" s="87"/>
      <c r="G7184" s="540"/>
      <c r="H7184" s="87"/>
      <c r="I7184" s="89"/>
      <c r="Q7184" s="89"/>
      <c r="R7184" s="89"/>
      <c r="S7184" s="89"/>
      <c r="T7184" s="89"/>
      <c r="U7184" s="89"/>
      <c r="V7184" s="89"/>
      <c r="W7184" s="89"/>
      <c r="X7184" s="89"/>
      <c r="Y7184" s="89"/>
      <c r="Z7184" s="89"/>
      <c r="AA7184" s="89"/>
      <c r="AB7184" s="89"/>
      <c r="AC7184" s="89"/>
      <c r="AD7184" s="89"/>
      <c r="AE7184" s="89"/>
    </row>
    <row r="7185" spans="5:31" ht="12.75">
      <c r="E7185" s="87"/>
      <c r="F7185" s="87"/>
      <c r="G7185" s="540"/>
      <c r="H7185" s="87"/>
      <c r="I7185" s="89"/>
      <c r="Q7185" s="89"/>
      <c r="R7185" s="89"/>
      <c r="S7185" s="89"/>
      <c r="T7185" s="89"/>
      <c r="U7185" s="89"/>
      <c r="V7185" s="89"/>
      <c r="W7185" s="89"/>
      <c r="X7185" s="89"/>
      <c r="Y7185" s="89"/>
      <c r="Z7185" s="89"/>
      <c r="AA7185" s="89"/>
      <c r="AB7185" s="89"/>
      <c r="AC7185" s="89"/>
      <c r="AD7185" s="89"/>
      <c r="AE7185" s="89"/>
    </row>
    <row r="7186" spans="5:31" ht="12.75">
      <c r="E7186" s="87"/>
      <c r="F7186" s="87"/>
      <c r="G7186" s="540"/>
      <c r="H7186" s="87"/>
      <c r="I7186" s="89"/>
      <c r="Q7186" s="89"/>
      <c r="R7186" s="89"/>
      <c r="S7186" s="89"/>
      <c r="T7186" s="89"/>
      <c r="U7186" s="89"/>
      <c r="V7186" s="89"/>
      <c r="W7186" s="89"/>
      <c r="X7186" s="89"/>
      <c r="Y7186" s="89"/>
      <c r="Z7186" s="89"/>
      <c r="AA7186" s="89"/>
      <c r="AB7186" s="89"/>
      <c r="AC7186" s="89"/>
      <c r="AD7186" s="89"/>
      <c r="AE7186" s="89"/>
    </row>
    <row r="7187" spans="5:31" ht="12.75">
      <c r="E7187" s="87"/>
      <c r="F7187" s="87"/>
      <c r="G7187" s="540"/>
      <c r="H7187" s="87"/>
      <c r="I7187" s="89"/>
      <c r="Q7187" s="89"/>
      <c r="R7187" s="89"/>
      <c r="S7187" s="89"/>
      <c r="T7187" s="89"/>
      <c r="U7187" s="89"/>
      <c r="V7187" s="89"/>
      <c r="W7187" s="89"/>
      <c r="X7187" s="89"/>
      <c r="Y7187" s="89"/>
      <c r="Z7187" s="89"/>
      <c r="AA7187" s="89"/>
      <c r="AB7187" s="89"/>
      <c r="AC7187" s="89"/>
      <c r="AD7187" s="89"/>
      <c r="AE7187" s="89"/>
    </row>
    <row r="7188" spans="5:31" ht="12.75">
      <c r="E7188" s="87"/>
      <c r="F7188" s="87"/>
      <c r="G7188" s="540"/>
      <c r="H7188" s="87"/>
      <c r="I7188" s="89"/>
      <c r="Q7188" s="89"/>
      <c r="R7188" s="89"/>
      <c r="S7188" s="89"/>
      <c r="T7188" s="89"/>
      <c r="U7188" s="89"/>
      <c r="V7188" s="89"/>
      <c r="W7188" s="89"/>
      <c r="X7188" s="89"/>
      <c r="Y7188" s="89"/>
      <c r="Z7188" s="89"/>
      <c r="AA7188" s="89"/>
      <c r="AB7188" s="89"/>
      <c r="AC7188" s="89"/>
      <c r="AD7188" s="89"/>
      <c r="AE7188" s="89"/>
    </row>
    <row r="7189" spans="5:31" ht="12.75">
      <c r="E7189" s="87"/>
      <c r="F7189" s="87"/>
      <c r="G7189" s="540"/>
      <c r="H7189" s="87"/>
      <c r="I7189" s="89"/>
      <c r="Q7189" s="89"/>
      <c r="R7189" s="89"/>
      <c r="S7189" s="89"/>
      <c r="T7189" s="89"/>
      <c r="U7189" s="89"/>
      <c r="V7189" s="89"/>
      <c r="W7189" s="89"/>
      <c r="X7189" s="89"/>
      <c r="Y7189" s="89"/>
      <c r="Z7189" s="89"/>
      <c r="AA7189" s="89"/>
      <c r="AB7189" s="89"/>
      <c r="AC7189" s="89"/>
      <c r="AD7189" s="89"/>
      <c r="AE7189" s="89"/>
    </row>
    <row r="7190" spans="5:31" ht="12.75">
      <c r="E7190" s="87"/>
      <c r="F7190" s="87"/>
      <c r="G7190" s="540"/>
      <c r="H7190" s="87"/>
      <c r="I7190" s="89"/>
      <c r="Q7190" s="89"/>
      <c r="R7190" s="89"/>
      <c r="S7190" s="89"/>
      <c r="T7190" s="89"/>
      <c r="U7190" s="89"/>
      <c r="V7190" s="89"/>
      <c r="W7190" s="89"/>
      <c r="X7190" s="89"/>
      <c r="Y7190" s="89"/>
      <c r="Z7190" s="89"/>
      <c r="AA7190" s="89"/>
      <c r="AB7190" s="89"/>
      <c r="AC7190" s="89"/>
      <c r="AD7190" s="89"/>
      <c r="AE7190" s="89"/>
    </row>
    <row r="7191" spans="5:31" ht="12.75">
      <c r="E7191" s="87"/>
      <c r="F7191" s="87"/>
      <c r="G7191" s="540"/>
      <c r="H7191" s="87"/>
      <c r="I7191" s="89"/>
      <c r="Q7191" s="89"/>
      <c r="R7191" s="89"/>
      <c r="S7191" s="89"/>
      <c r="T7191" s="89"/>
      <c r="U7191" s="89"/>
      <c r="V7191" s="89"/>
      <c r="W7191" s="89"/>
      <c r="X7191" s="89"/>
      <c r="Y7191" s="89"/>
      <c r="Z7191" s="89"/>
      <c r="AA7191" s="89"/>
      <c r="AB7191" s="89"/>
      <c r="AC7191" s="89"/>
      <c r="AD7191" s="89"/>
      <c r="AE7191" s="89"/>
    </row>
    <row r="7192" spans="5:31" ht="12.75">
      <c r="E7192" s="87"/>
      <c r="F7192" s="87"/>
      <c r="G7192" s="540"/>
      <c r="H7192" s="87"/>
      <c r="I7192" s="89"/>
      <c r="Q7192" s="89"/>
      <c r="R7192" s="89"/>
      <c r="S7192" s="89"/>
      <c r="T7192" s="89"/>
      <c r="U7192" s="89"/>
      <c r="V7192" s="89"/>
      <c r="W7192" s="89"/>
      <c r="X7192" s="89"/>
      <c r="Y7192" s="89"/>
      <c r="Z7192" s="89"/>
      <c r="AA7192" s="89"/>
      <c r="AB7192" s="89"/>
      <c r="AC7192" s="89"/>
      <c r="AD7192" s="89"/>
      <c r="AE7192" s="89"/>
    </row>
    <row r="7193" spans="5:31" ht="12.75">
      <c r="E7193" s="87"/>
      <c r="F7193" s="87"/>
      <c r="G7193" s="540"/>
      <c r="H7193" s="87"/>
      <c r="I7193" s="89"/>
      <c r="Q7193" s="89"/>
      <c r="R7193" s="89"/>
      <c r="S7193" s="89"/>
      <c r="T7193" s="89"/>
      <c r="U7193" s="89"/>
      <c r="V7193" s="89"/>
      <c r="W7193" s="89"/>
      <c r="X7193" s="89"/>
      <c r="Y7193" s="89"/>
      <c r="Z7193" s="89"/>
      <c r="AA7193" s="89"/>
      <c r="AB7193" s="89"/>
      <c r="AC7193" s="89"/>
      <c r="AD7193" s="89"/>
      <c r="AE7193" s="89"/>
    </row>
    <row r="7194" spans="5:31" ht="12.75">
      <c r="E7194" s="87"/>
      <c r="F7194" s="87"/>
      <c r="G7194" s="540"/>
      <c r="H7194" s="87"/>
      <c r="I7194" s="89"/>
      <c r="Q7194" s="89"/>
      <c r="R7194" s="89"/>
      <c r="S7194" s="89"/>
      <c r="T7194" s="89"/>
      <c r="U7194" s="89"/>
      <c r="V7194" s="89"/>
      <c r="W7194" s="89"/>
      <c r="X7194" s="89"/>
      <c r="Y7194" s="89"/>
      <c r="Z7194" s="89"/>
      <c r="AA7194" s="89"/>
      <c r="AB7194" s="89"/>
      <c r="AC7194" s="89"/>
      <c r="AD7194" s="89"/>
      <c r="AE7194" s="89"/>
    </row>
    <row r="7195" spans="5:31" ht="12.75">
      <c r="E7195" s="87"/>
      <c r="F7195" s="87"/>
      <c r="G7195" s="540"/>
      <c r="H7195" s="87"/>
      <c r="I7195" s="89"/>
      <c r="Q7195" s="89"/>
      <c r="R7195" s="89"/>
      <c r="S7195" s="89"/>
      <c r="T7195" s="89"/>
      <c r="U7195" s="89"/>
      <c r="V7195" s="89"/>
      <c r="W7195" s="89"/>
      <c r="X7195" s="89"/>
      <c r="Y7195" s="89"/>
      <c r="Z7195" s="89"/>
      <c r="AA7195" s="89"/>
      <c r="AB7195" s="89"/>
      <c r="AC7195" s="89"/>
      <c r="AD7195" s="89"/>
      <c r="AE7195" s="89"/>
    </row>
    <row r="7196" spans="5:31" ht="12.75">
      <c r="E7196" s="87"/>
      <c r="F7196" s="87"/>
      <c r="G7196" s="540"/>
      <c r="H7196" s="87"/>
      <c r="I7196" s="89"/>
      <c r="Q7196" s="89"/>
      <c r="R7196" s="89"/>
      <c r="S7196" s="89"/>
      <c r="T7196" s="89"/>
      <c r="U7196" s="89"/>
      <c r="V7196" s="89"/>
      <c r="W7196" s="89"/>
      <c r="X7196" s="89"/>
      <c r="Y7196" s="89"/>
      <c r="Z7196" s="89"/>
      <c r="AA7196" s="89"/>
      <c r="AB7196" s="89"/>
      <c r="AC7196" s="89"/>
      <c r="AD7196" s="89"/>
      <c r="AE7196" s="89"/>
    </row>
    <row r="7197" spans="5:31" ht="12.75">
      <c r="E7197" s="87"/>
      <c r="F7197" s="87"/>
      <c r="G7197" s="540"/>
      <c r="H7197" s="87"/>
      <c r="I7197" s="89"/>
      <c r="Q7197" s="89"/>
      <c r="R7197" s="89"/>
      <c r="S7197" s="89"/>
      <c r="T7197" s="89"/>
      <c r="U7197" s="89"/>
      <c r="V7197" s="89"/>
      <c r="W7197" s="89"/>
      <c r="X7197" s="89"/>
      <c r="Y7197" s="89"/>
      <c r="Z7197" s="89"/>
      <c r="AA7197" s="89"/>
      <c r="AB7197" s="89"/>
      <c r="AC7197" s="89"/>
      <c r="AD7197" s="89"/>
      <c r="AE7197" s="89"/>
    </row>
    <row r="7198" spans="5:31" ht="12.75">
      <c r="E7198" s="87"/>
      <c r="F7198" s="87"/>
      <c r="G7198" s="540"/>
      <c r="H7198" s="87"/>
      <c r="I7198" s="89"/>
      <c r="Q7198" s="89"/>
      <c r="R7198" s="89"/>
      <c r="S7198" s="89"/>
      <c r="T7198" s="89"/>
      <c r="U7198" s="89"/>
      <c r="V7198" s="89"/>
      <c r="W7198" s="89"/>
      <c r="X7198" s="89"/>
      <c r="Y7198" s="89"/>
      <c r="Z7198" s="89"/>
      <c r="AA7198" s="89"/>
      <c r="AB7198" s="89"/>
      <c r="AC7198" s="89"/>
      <c r="AD7198" s="89"/>
      <c r="AE7198" s="89"/>
    </row>
    <row r="7199" spans="5:31" ht="12.75">
      <c r="E7199" s="87"/>
      <c r="F7199" s="87"/>
      <c r="G7199" s="540"/>
      <c r="H7199" s="87"/>
      <c r="I7199" s="89"/>
      <c r="Q7199" s="89"/>
      <c r="R7199" s="89"/>
      <c r="S7199" s="89"/>
      <c r="T7199" s="89"/>
      <c r="U7199" s="89"/>
      <c r="V7199" s="89"/>
      <c r="W7199" s="89"/>
      <c r="X7199" s="89"/>
      <c r="Y7199" s="89"/>
      <c r="Z7199" s="89"/>
      <c r="AA7199" s="89"/>
      <c r="AB7199" s="89"/>
      <c r="AC7199" s="89"/>
      <c r="AD7199" s="89"/>
      <c r="AE7199" s="89"/>
    </row>
    <row r="7200" spans="5:31" ht="12.75">
      <c r="E7200" s="87"/>
      <c r="F7200" s="87"/>
      <c r="G7200" s="540"/>
      <c r="H7200" s="87"/>
      <c r="I7200" s="89"/>
      <c r="Q7200" s="89"/>
      <c r="R7200" s="89"/>
      <c r="S7200" s="89"/>
      <c r="T7200" s="89"/>
      <c r="U7200" s="89"/>
      <c r="V7200" s="89"/>
      <c r="W7200" s="89"/>
      <c r="X7200" s="89"/>
      <c r="Y7200" s="89"/>
      <c r="Z7200" s="89"/>
      <c r="AA7200" s="89"/>
      <c r="AB7200" s="89"/>
      <c r="AC7200" s="89"/>
      <c r="AD7200" s="89"/>
      <c r="AE7200" s="89"/>
    </row>
    <row r="7201" spans="5:31" ht="12.75">
      <c r="E7201" s="87"/>
      <c r="F7201" s="87"/>
      <c r="G7201" s="540"/>
      <c r="H7201" s="87"/>
      <c r="I7201" s="89"/>
      <c r="Q7201" s="89"/>
      <c r="R7201" s="89"/>
      <c r="S7201" s="89"/>
      <c r="T7201" s="89"/>
      <c r="U7201" s="89"/>
      <c r="V7201" s="89"/>
      <c r="W7201" s="89"/>
      <c r="X7201" s="89"/>
      <c r="Y7201" s="89"/>
      <c r="Z7201" s="89"/>
      <c r="AA7201" s="89"/>
      <c r="AB7201" s="89"/>
      <c r="AC7201" s="89"/>
      <c r="AD7201" s="89"/>
      <c r="AE7201" s="89"/>
    </row>
    <row r="7202" spans="5:31" ht="12.75">
      <c r="E7202" s="87"/>
      <c r="F7202" s="87"/>
      <c r="G7202" s="540"/>
      <c r="H7202" s="87"/>
      <c r="I7202" s="89"/>
      <c r="Q7202" s="89"/>
      <c r="R7202" s="89"/>
      <c r="S7202" s="89"/>
      <c r="T7202" s="89"/>
      <c r="U7202" s="89"/>
      <c r="V7202" s="89"/>
      <c r="W7202" s="89"/>
      <c r="X7202" s="89"/>
      <c r="Y7202" s="89"/>
      <c r="Z7202" s="89"/>
      <c r="AA7202" s="89"/>
      <c r="AB7202" s="89"/>
      <c r="AC7202" s="89"/>
      <c r="AD7202" s="89"/>
      <c r="AE7202" s="89"/>
    </row>
    <row r="7203" spans="5:31" ht="12.75">
      <c r="E7203" s="87"/>
      <c r="F7203" s="87"/>
      <c r="G7203" s="540"/>
      <c r="H7203" s="87"/>
      <c r="I7203" s="89"/>
      <c r="Q7203" s="89"/>
      <c r="R7203" s="89"/>
      <c r="S7203" s="89"/>
      <c r="T7203" s="89"/>
      <c r="U7203" s="89"/>
      <c r="V7203" s="89"/>
      <c r="W7203" s="89"/>
      <c r="X7203" s="89"/>
      <c r="Y7203" s="89"/>
      <c r="Z7203" s="89"/>
      <c r="AA7203" s="89"/>
      <c r="AB7203" s="89"/>
      <c r="AC7203" s="89"/>
      <c r="AD7203" s="89"/>
      <c r="AE7203" s="89"/>
    </row>
    <row r="7204" spans="5:31" ht="12.75">
      <c r="E7204" s="87"/>
      <c r="F7204" s="87"/>
      <c r="G7204" s="540"/>
      <c r="H7204" s="87"/>
      <c r="I7204" s="89"/>
      <c r="Q7204" s="89"/>
      <c r="R7204" s="89"/>
      <c r="S7204" s="89"/>
      <c r="T7204" s="89"/>
      <c r="U7204" s="89"/>
      <c r="V7204" s="89"/>
      <c r="W7204" s="89"/>
      <c r="X7204" s="89"/>
      <c r="Y7204" s="89"/>
      <c r="Z7204" s="89"/>
      <c r="AA7204" s="89"/>
      <c r="AB7204" s="89"/>
      <c r="AC7204" s="89"/>
      <c r="AD7204" s="89"/>
      <c r="AE7204" s="89"/>
    </row>
    <row r="7205" spans="5:31" ht="12.75">
      <c r="E7205" s="87"/>
      <c r="F7205" s="87"/>
      <c r="G7205" s="540"/>
      <c r="H7205" s="87"/>
      <c r="I7205" s="89"/>
      <c r="Q7205" s="89"/>
      <c r="R7205" s="89"/>
      <c r="S7205" s="89"/>
      <c r="T7205" s="89"/>
      <c r="U7205" s="89"/>
      <c r="V7205" s="89"/>
      <c r="W7205" s="89"/>
      <c r="X7205" s="89"/>
      <c r="Y7205" s="89"/>
      <c r="Z7205" s="89"/>
      <c r="AA7205" s="89"/>
      <c r="AB7205" s="89"/>
      <c r="AC7205" s="89"/>
      <c r="AD7205" s="89"/>
      <c r="AE7205" s="89"/>
    </row>
    <row r="7206" spans="5:31" ht="12.75">
      <c r="E7206" s="87"/>
      <c r="F7206" s="87"/>
      <c r="G7206" s="540"/>
      <c r="H7206" s="87"/>
      <c r="I7206" s="89"/>
      <c r="Q7206" s="89"/>
      <c r="R7206" s="89"/>
      <c r="S7206" s="89"/>
      <c r="T7206" s="89"/>
      <c r="U7206" s="89"/>
      <c r="V7206" s="89"/>
      <c r="W7206" s="89"/>
      <c r="X7206" s="89"/>
      <c r="Y7206" s="89"/>
      <c r="Z7206" s="89"/>
      <c r="AA7206" s="89"/>
      <c r="AB7206" s="89"/>
      <c r="AC7206" s="89"/>
      <c r="AD7206" s="89"/>
      <c r="AE7206" s="89"/>
    </row>
    <row r="7207" spans="5:31" ht="12.75">
      <c r="E7207" s="87"/>
      <c r="F7207" s="87"/>
      <c r="G7207" s="540"/>
      <c r="H7207" s="87"/>
      <c r="I7207" s="89"/>
      <c r="Q7207" s="89"/>
      <c r="R7207" s="89"/>
      <c r="S7207" s="89"/>
      <c r="T7207" s="89"/>
      <c r="U7207" s="89"/>
      <c r="V7207" s="89"/>
      <c r="W7207" s="89"/>
      <c r="X7207" s="89"/>
      <c r="Y7207" s="89"/>
      <c r="Z7207" s="89"/>
      <c r="AA7207" s="89"/>
      <c r="AB7207" s="89"/>
      <c r="AC7207" s="89"/>
      <c r="AD7207" s="89"/>
      <c r="AE7207" s="89"/>
    </row>
    <row r="7208" spans="5:31" ht="12.75">
      <c r="E7208" s="87"/>
      <c r="F7208" s="87"/>
      <c r="G7208" s="540"/>
      <c r="H7208" s="87"/>
      <c r="I7208" s="89"/>
      <c r="Q7208" s="89"/>
      <c r="R7208" s="89"/>
      <c r="S7208" s="89"/>
      <c r="T7208" s="89"/>
      <c r="U7208" s="89"/>
      <c r="V7208" s="89"/>
      <c r="W7208" s="89"/>
      <c r="X7208" s="89"/>
      <c r="Y7208" s="89"/>
      <c r="Z7208" s="89"/>
      <c r="AA7208" s="89"/>
      <c r="AB7208" s="89"/>
      <c r="AC7208" s="89"/>
      <c r="AD7208" s="89"/>
      <c r="AE7208" s="89"/>
    </row>
    <row r="7209" spans="5:31" ht="12.75">
      <c r="E7209" s="87"/>
      <c r="F7209" s="87"/>
      <c r="G7209" s="540"/>
      <c r="H7209" s="87"/>
      <c r="I7209" s="89"/>
      <c r="Q7209" s="89"/>
      <c r="R7209" s="89"/>
      <c r="S7209" s="89"/>
      <c r="T7209" s="89"/>
      <c r="U7209" s="89"/>
      <c r="V7209" s="89"/>
      <c r="W7209" s="89"/>
      <c r="X7209" s="89"/>
      <c r="Y7209" s="89"/>
      <c r="Z7209" s="89"/>
      <c r="AA7209" s="89"/>
      <c r="AB7209" s="89"/>
      <c r="AC7209" s="89"/>
      <c r="AD7209" s="89"/>
      <c r="AE7209" s="89"/>
    </row>
    <row r="7210" spans="5:31" ht="12.75">
      <c r="E7210" s="87"/>
      <c r="F7210" s="87"/>
      <c r="G7210" s="540"/>
      <c r="H7210" s="87"/>
      <c r="I7210" s="89"/>
      <c r="Q7210" s="89"/>
      <c r="R7210" s="89"/>
      <c r="S7210" s="89"/>
      <c r="T7210" s="89"/>
      <c r="U7210" s="89"/>
      <c r="V7210" s="89"/>
      <c r="W7210" s="89"/>
      <c r="X7210" s="89"/>
      <c r="Y7210" s="89"/>
      <c r="Z7210" s="89"/>
      <c r="AA7210" s="89"/>
      <c r="AB7210" s="89"/>
      <c r="AC7210" s="89"/>
      <c r="AD7210" s="89"/>
      <c r="AE7210" s="89"/>
    </row>
    <row r="7211" spans="5:31" ht="12.75">
      <c r="E7211" s="87"/>
      <c r="F7211" s="87"/>
      <c r="G7211" s="540"/>
      <c r="H7211" s="87"/>
      <c r="I7211" s="89"/>
      <c r="Q7211" s="89"/>
      <c r="R7211" s="89"/>
      <c r="S7211" s="89"/>
      <c r="T7211" s="89"/>
      <c r="U7211" s="89"/>
      <c r="V7211" s="89"/>
      <c r="W7211" s="89"/>
      <c r="X7211" s="89"/>
      <c r="Y7211" s="89"/>
      <c r="Z7211" s="89"/>
      <c r="AA7211" s="89"/>
      <c r="AB7211" s="89"/>
      <c r="AC7211" s="89"/>
      <c r="AD7211" s="89"/>
      <c r="AE7211" s="89"/>
    </row>
    <row r="7212" spans="5:31" ht="12.75">
      <c r="E7212" s="87"/>
      <c r="F7212" s="87"/>
      <c r="G7212" s="540"/>
      <c r="H7212" s="87"/>
      <c r="I7212" s="89"/>
      <c r="Q7212" s="89"/>
      <c r="R7212" s="89"/>
      <c r="S7212" s="89"/>
      <c r="T7212" s="89"/>
      <c r="U7212" s="89"/>
      <c r="V7212" s="89"/>
      <c r="W7212" s="89"/>
      <c r="X7212" s="89"/>
      <c r="Y7212" s="89"/>
      <c r="Z7212" s="89"/>
      <c r="AA7212" s="89"/>
      <c r="AB7212" s="89"/>
      <c r="AC7212" s="89"/>
      <c r="AD7212" s="89"/>
      <c r="AE7212" s="89"/>
    </row>
    <row r="7213" spans="5:31" ht="12.75">
      <c r="E7213" s="87"/>
      <c r="F7213" s="87"/>
      <c r="G7213" s="540"/>
      <c r="H7213" s="87"/>
      <c r="I7213" s="89"/>
      <c r="Q7213" s="89"/>
      <c r="R7213" s="89"/>
      <c r="S7213" s="89"/>
      <c r="T7213" s="89"/>
      <c r="U7213" s="89"/>
      <c r="V7213" s="89"/>
      <c r="W7213" s="89"/>
      <c r="X7213" s="89"/>
      <c r="Y7213" s="89"/>
      <c r="Z7213" s="89"/>
      <c r="AA7213" s="89"/>
      <c r="AB7213" s="89"/>
      <c r="AC7213" s="89"/>
      <c r="AD7213" s="89"/>
      <c r="AE7213" s="89"/>
    </row>
    <row r="7214" spans="5:31" ht="12.75">
      <c r="E7214" s="87"/>
      <c r="F7214" s="87"/>
      <c r="G7214" s="540"/>
      <c r="H7214" s="87"/>
      <c r="I7214" s="89"/>
      <c r="Q7214" s="89"/>
      <c r="R7214" s="89"/>
      <c r="S7214" s="89"/>
      <c r="T7214" s="89"/>
      <c r="U7214" s="89"/>
      <c r="V7214" s="89"/>
      <c r="W7214" s="89"/>
      <c r="X7214" s="89"/>
      <c r="Y7214" s="89"/>
      <c r="Z7214" s="89"/>
      <c r="AA7214" s="89"/>
      <c r="AB7214" s="89"/>
      <c r="AC7214" s="89"/>
      <c r="AD7214" s="89"/>
      <c r="AE7214" s="89"/>
    </row>
    <row r="7215" spans="5:31" ht="12.75">
      <c r="E7215" s="87"/>
      <c r="F7215" s="87"/>
      <c r="G7215" s="540"/>
      <c r="H7215" s="87"/>
      <c r="I7215" s="89"/>
      <c r="Q7215" s="89"/>
      <c r="R7215" s="89"/>
      <c r="S7215" s="89"/>
      <c r="T7215" s="89"/>
      <c r="U7215" s="89"/>
      <c r="V7215" s="89"/>
      <c r="W7215" s="89"/>
      <c r="X7215" s="89"/>
      <c r="Y7215" s="89"/>
      <c r="Z7215" s="89"/>
      <c r="AA7215" s="89"/>
      <c r="AB7215" s="89"/>
      <c r="AC7215" s="89"/>
      <c r="AD7215" s="89"/>
      <c r="AE7215" s="89"/>
    </row>
    <row r="7216" spans="5:31" ht="12.75">
      <c r="E7216" s="87"/>
      <c r="F7216" s="87"/>
      <c r="G7216" s="540"/>
      <c r="H7216" s="87"/>
      <c r="I7216" s="89"/>
      <c r="Q7216" s="89"/>
      <c r="R7216" s="89"/>
      <c r="S7216" s="89"/>
      <c r="T7216" s="89"/>
      <c r="U7216" s="89"/>
      <c r="V7216" s="89"/>
      <c r="W7216" s="89"/>
      <c r="X7216" s="89"/>
      <c r="Y7216" s="89"/>
      <c r="Z7216" s="89"/>
      <c r="AA7216" s="89"/>
      <c r="AB7216" s="89"/>
      <c r="AC7216" s="89"/>
      <c r="AD7216" s="89"/>
      <c r="AE7216" s="89"/>
    </row>
    <row r="7217" spans="5:31" ht="12.75">
      <c r="E7217" s="87"/>
      <c r="F7217" s="87"/>
      <c r="G7217" s="540"/>
      <c r="H7217" s="87"/>
      <c r="I7217" s="89"/>
      <c r="Q7217" s="89"/>
      <c r="R7217" s="89"/>
      <c r="S7217" s="89"/>
      <c r="T7217" s="89"/>
      <c r="U7217" s="89"/>
      <c r="V7217" s="89"/>
      <c r="W7217" s="89"/>
      <c r="X7217" s="89"/>
      <c r="Y7217" s="89"/>
      <c r="Z7217" s="89"/>
      <c r="AA7217" s="89"/>
      <c r="AB7217" s="89"/>
      <c r="AC7217" s="89"/>
      <c r="AD7217" s="89"/>
      <c r="AE7217" s="89"/>
    </row>
    <row r="7218" spans="5:31" ht="12.75">
      <c r="E7218" s="87"/>
      <c r="F7218" s="87"/>
      <c r="G7218" s="540"/>
      <c r="H7218" s="87"/>
      <c r="I7218" s="89"/>
      <c r="Q7218" s="89"/>
      <c r="R7218" s="89"/>
      <c r="S7218" s="89"/>
      <c r="T7218" s="89"/>
      <c r="U7218" s="89"/>
      <c r="V7218" s="89"/>
      <c r="W7218" s="89"/>
      <c r="X7218" s="89"/>
      <c r="Y7218" s="89"/>
      <c r="Z7218" s="89"/>
      <c r="AA7218" s="89"/>
      <c r="AB7218" s="89"/>
      <c r="AC7218" s="89"/>
      <c r="AD7218" s="89"/>
      <c r="AE7218" s="89"/>
    </row>
    <row r="7219" spans="5:31" ht="12.75">
      <c r="E7219" s="87"/>
      <c r="F7219" s="87"/>
      <c r="G7219" s="540"/>
      <c r="H7219" s="87"/>
      <c r="I7219" s="89"/>
      <c r="Q7219" s="89"/>
      <c r="R7219" s="89"/>
      <c r="S7219" s="89"/>
      <c r="T7219" s="89"/>
      <c r="U7219" s="89"/>
      <c r="V7219" s="89"/>
      <c r="W7219" s="89"/>
      <c r="X7219" s="89"/>
      <c r="Y7219" s="89"/>
      <c r="Z7219" s="89"/>
      <c r="AA7219" s="89"/>
      <c r="AB7219" s="89"/>
      <c r="AC7219" s="89"/>
      <c r="AD7219" s="89"/>
      <c r="AE7219" s="89"/>
    </row>
    <row r="7220" spans="5:31" ht="12.75">
      <c r="E7220" s="87"/>
      <c r="F7220" s="87"/>
      <c r="G7220" s="540"/>
      <c r="H7220" s="87"/>
      <c r="I7220" s="89"/>
      <c r="Q7220" s="89"/>
      <c r="R7220" s="89"/>
      <c r="S7220" s="89"/>
      <c r="T7220" s="89"/>
      <c r="U7220" s="89"/>
      <c r="V7220" s="89"/>
      <c r="W7220" s="89"/>
      <c r="X7220" s="89"/>
      <c r="Y7220" s="89"/>
      <c r="Z7220" s="89"/>
      <c r="AA7220" s="89"/>
      <c r="AB7220" s="89"/>
      <c r="AC7220" s="89"/>
      <c r="AD7220" s="89"/>
      <c r="AE7220" s="89"/>
    </row>
    <row r="7221" spans="5:31" ht="12.75">
      <c r="E7221" s="87"/>
      <c r="F7221" s="87"/>
      <c r="G7221" s="540"/>
      <c r="H7221" s="87"/>
      <c r="I7221" s="89"/>
      <c r="Q7221" s="89"/>
      <c r="R7221" s="89"/>
      <c r="S7221" s="89"/>
      <c r="T7221" s="89"/>
      <c r="U7221" s="89"/>
      <c r="V7221" s="89"/>
      <c r="W7221" s="89"/>
      <c r="X7221" s="89"/>
      <c r="Y7221" s="89"/>
      <c r="Z7221" s="89"/>
      <c r="AA7221" s="89"/>
      <c r="AB7221" s="89"/>
      <c r="AC7221" s="89"/>
      <c r="AD7221" s="89"/>
      <c r="AE7221" s="89"/>
    </row>
    <row r="7222" spans="5:31" ht="12.75">
      <c r="E7222" s="87"/>
      <c r="F7222" s="87"/>
      <c r="G7222" s="540"/>
      <c r="H7222" s="87"/>
      <c r="I7222" s="89"/>
      <c r="Q7222" s="89"/>
      <c r="R7222" s="89"/>
      <c r="S7222" s="89"/>
      <c r="T7222" s="89"/>
      <c r="U7222" s="89"/>
      <c r="V7222" s="89"/>
      <c r="W7222" s="89"/>
      <c r="X7222" s="89"/>
      <c r="Y7222" s="89"/>
      <c r="Z7222" s="89"/>
      <c r="AA7222" s="89"/>
      <c r="AB7222" s="89"/>
      <c r="AC7222" s="89"/>
      <c r="AD7222" s="89"/>
      <c r="AE7222" s="89"/>
    </row>
    <row r="7223" spans="5:31" ht="12.75">
      <c r="E7223" s="87"/>
      <c r="F7223" s="87"/>
      <c r="G7223" s="540"/>
      <c r="H7223" s="87"/>
      <c r="I7223" s="89"/>
      <c r="Q7223" s="89"/>
      <c r="R7223" s="89"/>
      <c r="S7223" s="89"/>
      <c r="T7223" s="89"/>
      <c r="U7223" s="89"/>
      <c r="V7223" s="89"/>
      <c r="W7223" s="89"/>
      <c r="X7223" s="89"/>
      <c r="Y7223" s="89"/>
      <c r="Z7223" s="89"/>
      <c r="AA7223" s="89"/>
      <c r="AB7223" s="89"/>
      <c r="AC7223" s="89"/>
      <c r="AD7223" s="89"/>
      <c r="AE7223" s="89"/>
    </row>
    <row r="7224" spans="5:31" ht="12.75">
      <c r="E7224" s="87"/>
      <c r="F7224" s="87"/>
      <c r="G7224" s="540"/>
      <c r="H7224" s="87"/>
      <c r="I7224" s="89"/>
      <c r="Q7224" s="89"/>
      <c r="R7224" s="89"/>
      <c r="S7224" s="89"/>
      <c r="T7224" s="89"/>
      <c r="U7224" s="89"/>
      <c r="V7224" s="89"/>
      <c r="W7224" s="89"/>
      <c r="X7224" s="89"/>
      <c r="Y7224" s="89"/>
      <c r="Z7224" s="89"/>
      <c r="AA7224" s="89"/>
      <c r="AB7224" s="89"/>
      <c r="AC7224" s="89"/>
      <c r="AD7224" s="89"/>
      <c r="AE7224" s="89"/>
    </row>
    <row r="7225" spans="5:31" ht="12.75">
      <c r="E7225" s="87"/>
      <c r="F7225" s="87"/>
      <c r="G7225" s="540"/>
      <c r="H7225" s="87"/>
      <c r="I7225" s="89"/>
      <c r="Q7225" s="89"/>
      <c r="R7225" s="89"/>
      <c r="S7225" s="89"/>
      <c r="T7225" s="89"/>
      <c r="U7225" s="89"/>
      <c r="V7225" s="89"/>
      <c r="W7225" s="89"/>
      <c r="X7225" s="89"/>
      <c r="Y7225" s="89"/>
      <c r="Z7225" s="89"/>
      <c r="AA7225" s="89"/>
      <c r="AB7225" s="89"/>
      <c r="AC7225" s="89"/>
      <c r="AD7225" s="89"/>
      <c r="AE7225" s="89"/>
    </row>
    <row r="7226" spans="5:31" ht="12.75">
      <c r="E7226" s="87"/>
      <c r="F7226" s="87"/>
      <c r="G7226" s="540"/>
      <c r="H7226" s="87"/>
      <c r="I7226" s="89"/>
      <c r="Q7226" s="89"/>
      <c r="R7226" s="89"/>
      <c r="S7226" s="89"/>
      <c r="T7226" s="89"/>
      <c r="U7226" s="89"/>
      <c r="V7226" s="89"/>
      <c r="W7226" s="89"/>
      <c r="X7226" s="89"/>
      <c r="Y7226" s="89"/>
      <c r="Z7226" s="89"/>
      <c r="AA7226" s="89"/>
      <c r="AB7226" s="89"/>
      <c r="AC7226" s="89"/>
      <c r="AD7226" s="89"/>
      <c r="AE7226" s="89"/>
    </row>
    <row r="7227" spans="5:31" ht="12.75">
      <c r="E7227" s="87"/>
      <c r="F7227" s="87"/>
      <c r="G7227" s="540"/>
      <c r="H7227" s="87"/>
      <c r="I7227" s="89"/>
      <c r="Q7227" s="89"/>
      <c r="R7227" s="89"/>
      <c r="S7227" s="89"/>
      <c r="T7227" s="89"/>
      <c r="U7227" s="89"/>
      <c r="V7227" s="89"/>
      <c r="W7227" s="89"/>
      <c r="X7227" s="89"/>
      <c r="Y7227" s="89"/>
      <c r="Z7227" s="89"/>
      <c r="AA7227" s="89"/>
      <c r="AB7227" s="89"/>
      <c r="AC7227" s="89"/>
      <c r="AD7227" s="89"/>
      <c r="AE7227" s="89"/>
    </row>
    <row r="7228" spans="5:31" ht="12.75">
      <c r="E7228" s="87"/>
      <c r="F7228" s="87"/>
      <c r="G7228" s="540"/>
      <c r="H7228" s="87"/>
      <c r="I7228" s="89"/>
      <c r="Q7228" s="89"/>
      <c r="R7228" s="89"/>
      <c r="S7228" s="89"/>
      <c r="T7228" s="89"/>
      <c r="U7228" s="89"/>
      <c r="V7228" s="89"/>
      <c r="W7228" s="89"/>
      <c r="X7228" s="89"/>
      <c r="Y7228" s="89"/>
      <c r="Z7228" s="89"/>
      <c r="AA7228" s="89"/>
      <c r="AB7228" s="89"/>
      <c r="AC7228" s="89"/>
      <c r="AD7228" s="89"/>
      <c r="AE7228" s="89"/>
    </row>
    <row r="7229" spans="5:31" ht="12.75">
      <c r="E7229" s="87"/>
      <c r="F7229" s="87"/>
      <c r="G7229" s="540"/>
      <c r="H7229" s="87"/>
      <c r="I7229" s="89"/>
      <c r="Q7229" s="89"/>
      <c r="R7229" s="89"/>
      <c r="S7229" s="89"/>
      <c r="T7229" s="89"/>
      <c r="U7229" s="89"/>
      <c r="V7229" s="89"/>
      <c r="W7229" s="89"/>
      <c r="X7229" s="89"/>
      <c r="Y7229" s="89"/>
      <c r="Z7229" s="89"/>
      <c r="AA7229" s="89"/>
      <c r="AB7229" s="89"/>
      <c r="AC7229" s="89"/>
      <c r="AD7229" s="89"/>
      <c r="AE7229" s="89"/>
    </row>
    <row r="7230" spans="5:31" ht="12.75">
      <c r="E7230" s="87"/>
      <c r="F7230" s="87"/>
      <c r="G7230" s="540"/>
      <c r="H7230" s="87"/>
      <c r="I7230" s="89"/>
      <c r="Q7230" s="89"/>
      <c r="R7230" s="89"/>
      <c r="S7230" s="89"/>
      <c r="T7230" s="89"/>
      <c r="U7230" s="89"/>
      <c r="V7230" s="89"/>
      <c r="W7230" s="89"/>
      <c r="X7230" s="89"/>
      <c r="Y7230" s="89"/>
      <c r="Z7230" s="89"/>
      <c r="AA7230" s="89"/>
      <c r="AB7230" s="89"/>
      <c r="AC7230" s="89"/>
      <c r="AD7230" s="89"/>
      <c r="AE7230" s="89"/>
    </row>
    <row r="7231" spans="5:31" ht="12.75">
      <c r="E7231" s="87"/>
      <c r="F7231" s="87"/>
      <c r="G7231" s="540"/>
      <c r="H7231" s="87"/>
      <c r="I7231" s="89"/>
      <c r="Q7231" s="89"/>
      <c r="R7231" s="89"/>
      <c r="S7231" s="89"/>
      <c r="T7231" s="89"/>
      <c r="U7231" s="89"/>
      <c r="V7231" s="89"/>
      <c r="W7231" s="89"/>
      <c r="X7231" s="89"/>
      <c r="Y7231" s="89"/>
      <c r="Z7231" s="89"/>
      <c r="AA7231" s="89"/>
      <c r="AB7231" s="89"/>
      <c r="AC7231" s="89"/>
      <c r="AD7231" s="89"/>
      <c r="AE7231" s="89"/>
    </row>
    <row r="7232" spans="5:31" ht="12.75">
      <c r="E7232" s="87"/>
      <c r="F7232" s="87"/>
      <c r="G7232" s="540"/>
      <c r="H7232" s="87"/>
      <c r="I7232" s="89"/>
      <c r="Q7232" s="89"/>
      <c r="R7232" s="89"/>
      <c r="S7232" s="89"/>
      <c r="T7232" s="89"/>
      <c r="U7232" s="89"/>
      <c r="V7232" s="89"/>
      <c r="W7232" s="89"/>
      <c r="X7232" s="89"/>
      <c r="Y7232" s="89"/>
      <c r="Z7232" s="89"/>
      <c r="AA7232" s="89"/>
      <c r="AB7232" s="89"/>
      <c r="AC7232" s="89"/>
      <c r="AD7232" s="89"/>
      <c r="AE7232" s="89"/>
    </row>
    <row r="7233" spans="5:31" ht="12.75">
      <c r="E7233" s="87"/>
      <c r="F7233" s="87"/>
      <c r="G7233" s="540"/>
      <c r="H7233" s="87"/>
      <c r="I7233" s="89"/>
      <c r="Q7233" s="89"/>
      <c r="R7233" s="89"/>
      <c r="S7233" s="89"/>
      <c r="T7233" s="89"/>
      <c r="U7233" s="89"/>
      <c r="V7233" s="89"/>
      <c r="W7233" s="89"/>
      <c r="X7233" s="89"/>
      <c r="Y7233" s="89"/>
      <c r="Z7233" s="89"/>
      <c r="AA7233" s="89"/>
      <c r="AB7233" s="89"/>
      <c r="AC7233" s="89"/>
      <c r="AD7233" s="89"/>
      <c r="AE7233" s="89"/>
    </row>
    <row r="7234" spans="5:31" ht="12.75">
      <c r="E7234" s="87"/>
      <c r="F7234" s="87"/>
      <c r="G7234" s="540"/>
      <c r="H7234" s="87"/>
      <c r="I7234" s="89"/>
      <c r="Q7234" s="89"/>
      <c r="R7234" s="89"/>
      <c r="S7234" s="89"/>
      <c r="T7234" s="89"/>
      <c r="U7234" s="89"/>
      <c r="V7234" s="89"/>
      <c r="W7234" s="89"/>
      <c r="X7234" s="89"/>
      <c r="Y7234" s="89"/>
      <c r="Z7234" s="89"/>
      <c r="AA7234" s="89"/>
      <c r="AB7234" s="89"/>
      <c r="AC7234" s="89"/>
      <c r="AD7234" s="89"/>
      <c r="AE7234" s="89"/>
    </row>
    <row r="7235" spans="5:31" ht="12.75">
      <c r="E7235" s="87"/>
      <c r="F7235" s="87"/>
      <c r="G7235" s="540"/>
      <c r="H7235" s="87"/>
      <c r="I7235" s="89"/>
      <c r="Q7235" s="89"/>
      <c r="R7235" s="89"/>
      <c r="S7235" s="89"/>
      <c r="T7235" s="89"/>
      <c r="U7235" s="89"/>
      <c r="V7235" s="89"/>
      <c r="W7235" s="89"/>
      <c r="X7235" s="89"/>
      <c r="Y7235" s="89"/>
      <c r="Z7235" s="89"/>
      <c r="AA7235" s="89"/>
      <c r="AB7235" s="89"/>
      <c r="AC7235" s="89"/>
      <c r="AD7235" s="89"/>
      <c r="AE7235" s="89"/>
    </row>
    <row r="7236" spans="5:31" ht="12.75">
      <c r="E7236" s="87"/>
      <c r="F7236" s="87"/>
      <c r="G7236" s="540"/>
      <c r="H7236" s="87"/>
      <c r="I7236" s="89"/>
      <c r="Q7236" s="89"/>
      <c r="R7236" s="89"/>
      <c r="S7236" s="89"/>
      <c r="T7236" s="89"/>
      <c r="U7236" s="89"/>
      <c r="V7236" s="89"/>
      <c r="W7236" s="89"/>
      <c r="X7236" s="89"/>
      <c r="Y7236" s="89"/>
      <c r="Z7236" s="89"/>
      <c r="AA7236" s="89"/>
      <c r="AB7236" s="89"/>
      <c r="AC7236" s="89"/>
      <c r="AD7236" s="89"/>
      <c r="AE7236" s="89"/>
    </row>
    <row r="7237" spans="5:31" ht="12.75">
      <c r="E7237" s="87"/>
      <c r="F7237" s="87"/>
      <c r="G7237" s="540"/>
      <c r="H7237" s="87"/>
      <c r="I7237" s="89"/>
      <c r="Q7237" s="89"/>
      <c r="R7237" s="89"/>
      <c r="S7237" s="89"/>
      <c r="T7237" s="89"/>
      <c r="U7237" s="89"/>
      <c r="V7237" s="89"/>
      <c r="W7237" s="89"/>
      <c r="X7237" s="89"/>
      <c r="Y7237" s="89"/>
      <c r="Z7237" s="89"/>
      <c r="AA7237" s="89"/>
      <c r="AB7237" s="89"/>
      <c r="AC7237" s="89"/>
      <c r="AD7237" s="89"/>
      <c r="AE7237" s="89"/>
    </row>
    <row r="7238" spans="5:31" ht="12.75">
      <c r="E7238" s="87"/>
      <c r="F7238" s="87"/>
      <c r="G7238" s="540"/>
      <c r="H7238" s="87"/>
      <c r="I7238" s="89"/>
      <c r="Q7238" s="89"/>
      <c r="R7238" s="89"/>
      <c r="S7238" s="89"/>
      <c r="T7238" s="89"/>
      <c r="U7238" s="89"/>
      <c r="V7238" s="89"/>
      <c r="W7238" s="89"/>
      <c r="X7238" s="89"/>
      <c r="Y7238" s="89"/>
      <c r="Z7238" s="89"/>
      <c r="AA7238" s="89"/>
      <c r="AB7238" s="89"/>
      <c r="AC7238" s="89"/>
      <c r="AD7238" s="89"/>
      <c r="AE7238" s="89"/>
    </row>
    <row r="7239" spans="5:31" ht="12.75">
      <c r="E7239" s="87"/>
      <c r="F7239" s="87"/>
      <c r="G7239" s="540"/>
      <c r="H7239" s="87"/>
      <c r="I7239" s="89"/>
      <c r="Q7239" s="89"/>
      <c r="R7239" s="89"/>
      <c r="S7239" s="89"/>
      <c r="T7239" s="89"/>
      <c r="U7239" s="89"/>
      <c r="V7239" s="89"/>
      <c r="W7239" s="89"/>
      <c r="X7239" s="89"/>
      <c r="Y7239" s="89"/>
      <c r="Z7239" s="89"/>
      <c r="AA7239" s="89"/>
      <c r="AB7239" s="89"/>
      <c r="AC7239" s="89"/>
      <c r="AD7239" s="89"/>
      <c r="AE7239" s="89"/>
    </row>
    <row r="7240" spans="5:31" ht="12.75">
      <c r="E7240" s="87"/>
      <c r="F7240" s="87"/>
      <c r="G7240" s="540"/>
      <c r="H7240" s="87"/>
      <c r="I7240" s="89"/>
      <c r="Q7240" s="89"/>
      <c r="R7240" s="89"/>
      <c r="S7240" s="89"/>
      <c r="T7240" s="89"/>
      <c r="U7240" s="89"/>
      <c r="V7240" s="89"/>
      <c r="W7240" s="89"/>
      <c r="X7240" s="89"/>
      <c r="Y7240" s="89"/>
      <c r="Z7240" s="89"/>
      <c r="AA7240" s="89"/>
      <c r="AB7240" s="89"/>
      <c r="AC7240" s="89"/>
      <c r="AD7240" s="89"/>
      <c r="AE7240" s="89"/>
    </row>
    <row r="7241" spans="5:31" ht="12.75">
      <c r="E7241" s="87"/>
      <c r="F7241" s="87"/>
      <c r="G7241" s="540"/>
      <c r="H7241" s="87"/>
      <c r="I7241" s="89"/>
      <c r="Q7241" s="89"/>
      <c r="R7241" s="89"/>
      <c r="S7241" s="89"/>
      <c r="T7241" s="89"/>
      <c r="U7241" s="89"/>
      <c r="V7241" s="89"/>
      <c r="W7241" s="89"/>
      <c r="X7241" s="89"/>
      <c r="Y7241" s="89"/>
      <c r="Z7241" s="89"/>
      <c r="AA7241" s="89"/>
      <c r="AB7241" s="89"/>
      <c r="AC7241" s="89"/>
      <c r="AD7241" s="89"/>
      <c r="AE7241" s="89"/>
    </row>
    <row r="7242" spans="5:31" ht="12.75">
      <c r="E7242" s="87"/>
      <c r="F7242" s="87"/>
      <c r="G7242" s="540"/>
      <c r="H7242" s="87"/>
      <c r="I7242" s="89"/>
      <c r="Q7242" s="89"/>
      <c r="R7242" s="89"/>
      <c r="S7242" s="89"/>
      <c r="T7242" s="89"/>
      <c r="U7242" s="89"/>
      <c r="V7242" s="89"/>
      <c r="W7242" s="89"/>
      <c r="X7242" s="89"/>
      <c r="Y7242" s="89"/>
      <c r="Z7242" s="89"/>
      <c r="AA7242" s="89"/>
      <c r="AB7242" s="89"/>
      <c r="AC7242" s="89"/>
      <c r="AD7242" s="89"/>
      <c r="AE7242" s="89"/>
    </row>
    <row r="7243" spans="5:31" ht="12.75">
      <c r="E7243" s="87"/>
      <c r="F7243" s="87"/>
      <c r="G7243" s="540"/>
      <c r="H7243" s="87"/>
      <c r="I7243" s="89"/>
      <c r="Q7243" s="89"/>
      <c r="R7243" s="89"/>
      <c r="S7243" s="89"/>
      <c r="T7243" s="89"/>
      <c r="U7243" s="89"/>
      <c r="V7243" s="89"/>
      <c r="W7243" s="89"/>
      <c r="X7243" s="89"/>
      <c r="Y7243" s="89"/>
      <c r="Z7243" s="89"/>
      <c r="AA7243" s="89"/>
      <c r="AB7243" s="89"/>
      <c r="AC7243" s="89"/>
      <c r="AD7243" s="89"/>
      <c r="AE7243" s="89"/>
    </row>
    <row r="7244" spans="5:31" ht="12.75">
      <c r="E7244" s="87"/>
      <c r="F7244" s="87"/>
      <c r="G7244" s="540"/>
      <c r="H7244" s="87"/>
      <c r="I7244" s="89"/>
      <c r="Q7244" s="89"/>
      <c r="R7244" s="89"/>
      <c r="S7244" s="89"/>
      <c r="T7244" s="89"/>
      <c r="U7244" s="89"/>
      <c r="V7244" s="89"/>
      <c r="W7244" s="89"/>
      <c r="X7244" s="89"/>
      <c r="Y7244" s="89"/>
      <c r="Z7244" s="89"/>
      <c r="AA7244" s="89"/>
      <c r="AB7244" s="89"/>
      <c r="AC7244" s="89"/>
      <c r="AD7244" s="89"/>
      <c r="AE7244" s="89"/>
    </row>
    <row r="7245" spans="5:31" ht="12.75">
      <c r="E7245" s="87"/>
      <c r="F7245" s="87"/>
      <c r="G7245" s="540"/>
      <c r="H7245" s="87"/>
      <c r="I7245" s="89"/>
      <c r="Q7245" s="89"/>
      <c r="R7245" s="89"/>
      <c r="S7245" s="89"/>
      <c r="T7245" s="89"/>
      <c r="U7245" s="89"/>
      <c r="V7245" s="89"/>
      <c r="W7245" s="89"/>
      <c r="X7245" s="89"/>
      <c r="Y7245" s="89"/>
      <c r="Z7245" s="89"/>
      <c r="AA7245" s="89"/>
      <c r="AB7245" s="89"/>
      <c r="AC7245" s="89"/>
      <c r="AD7245" s="89"/>
      <c r="AE7245" s="89"/>
    </row>
    <row r="7246" spans="5:31" ht="12.75">
      <c r="E7246" s="87"/>
      <c r="F7246" s="87"/>
      <c r="G7246" s="540"/>
      <c r="H7246" s="87"/>
      <c r="I7246" s="89"/>
      <c r="Q7246" s="89"/>
      <c r="R7246" s="89"/>
      <c r="S7246" s="89"/>
      <c r="T7246" s="89"/>
      <c r="U7246" s="89"/>
      <c r="V7246" s="89"/>
      <c r="W7246" s="89"/>
      <c r="X7246" s="89"/>
      <c r="Y7246" s="89"/>
      <c r="Z7246" s="89"/>
      <c r="AA7246" s="89"/>
      <c r="AB7246" s="89"/>
      <c r="AC7246" s="89"/>
      <c r="AD7246" s="89"/>
      <c r="AE7246" s="89"/>
    </row>
    <row r="7247" spans="5:31" ht="12.75">
      <c r="E7247" s="87"/>
      <c r="F7247" s="87"/>
      <c r="G7247" s="540"/>
      <c r="H7247" s="87"/>
      <c r="I7247" s="89"/>
      <c r="Q7247" s="89"/>
      <c r="R7247" s="89"/>
      <c r="S7247" s="89"/>
      <c r="T7247" s="89"/>
      <c r="U7247" s="89"/>
      <c r="V7247" s="89"/>
      <c r="W7247" s="89"/>
      <c r="X7247" s="89"/>
      <c r="Y7247" s="89"/>
      <c r="Z7247" s="89"/>
      <c r="AA7247" s="89"/>
      <c r="AB7247" s="89"/>
      <c r="AC7247" s="89"/>
      <c r="AD7247" s="89"/>
      <c r="AE7247" s="89"/>
    </row>
    <row r="7248" spans="5:31" ht="12.75">
      <c r="E7248" s="87"/>
      <c r="F7248" s="87"/>
      <c r="G7248" s="540"/>
      <c r="H7248" s="87"/>
      <c r="I7248" s="89"/>
      <c r="Q7248" s="89"/>
      <c r="R7248" s="89"/>
      <c r="S7248" s="89"/>
      <c r="T7248" s="89"/>
      <c r="U7248" s="89"/>
      <c r="V7248" s="89"/>
      <c r="W7248" s="89"/>
      <c r="X7248" s="89"/>
      <c r="Y7248" s="89"/>
      <c r="Z7248" s="89"/>
      <c r="AA7248" s="89"/>
      <c r="AB7248" s="89"/>
      <c r="AC7248" s="89"/>
      <c r="AD7248" s="89"/>
      <c r="AE7248" s="89"/>
    </row>
    <row r="7249" spans="5:31" ht="12.75">
      <c r="E7249" s="87"/>
      <c r="F7249" s="87"/>
      <c r="G7249" s="540"/>
      <c r="H7249" s="87"/>
      <c r="I7249" s="89"/>
      <c r="Q7249" s="89"/>
      <c r="R7249" s="89"/>
      <c r="S7249" s="89"/>
      <c r="T7249" s="89"/>
      <c r="U7249" s="89"/>
      <c r="V7249" s="89"/>
      <c r="W7249" s="89"/>
      <c r="X7249" s="89"/>
      <c r="Y7249" s="89"/>
      <c r="Z7249" s="89"/>
      <c r="AA7249" s="89"/>
      <c r="AB7249" s="89"/>
      <c r="AC7249" s="89"/>
      <c r="AD7249" s="89"/>
      <c r="AE7249" s="89"/>
    </row>
    <row r="7250" spans="5:31" ht="12.75">
      <c r="E7250" s="87"/>
      <c r="F7250" s="87"/>
      <c r="G7250" s="540"/>
      <c r="H7250" s="87"/>
      <c r="I7250" s="89"/>
      <c r="Q7250" s="89"/>
      <c r="R7250" s="89"/>
      <c r="S7250" s="89"/>
      <c r="T7250" s="89"/>
      <c r="U7250" s="89"/>
      <c r="V7250" s="89"/>
      <c r="W7250" s="89"/>
      <c r="X7250" s="89"/>
      <c r="Y7250" s="89"/>
      <c r="Z7250" s="89"/>
      <c r="AA7250" s="89"/>
      <c r="AB7250" s="89"/>
      <c r="AC7250" s="89"/>
      <c r="AD7250" s="89"/>
      <c r="AE7250" s="89"/>
    </row>
    <row r="7251" spans="5:31" ht="12.75">
      <c r="E7251" s="87"/>
      <c r="F7251" s="87"/>
      <c r="G7251" s="540"/>
      <c r="H7251" s="87"/>
      <c r="I7251" s="89"/>
      <c r="Q7251" s="89"/>
      <c r="R7251" s="89"/>
      <c r="S7251" s="89"/>
      <c r="T7251" s="89"/>
      <c r="U7251" s="89"/>
      <c r="V7251" s="89"/>
      <c r="W7251" s="89"/>
      <c r="X7251" s="89"/>
      <c r="Y7251" s="89"/>
      <c r="Z7251" s="89"/>
      <c r="AA7251" s="89"/>
      <c r="AB7251" s="89"/>
      <c r="AC7251" s="89"/>
      <c r="AD7251" s="89"/>
      <c r="AE7251" s="89"/>
    </row>
    <row r="7252" spans="5:31" ht="12.75">
      <c r="E7252" s="87"/>
      <c r="F7252" s="87"/>
      <c r="G7252" s="540"/>
      <c r="H7252" s="87"/>
      <c r="I7252" s="89"/>
      <c r="Q7252" s="89"/>
      <c r="R7252" s="89"/>
      <c r="S7252" s="89"/>
      <c r="T7252" s="89"/>
      <c r="U7252" s="89"/>
      <c r="V7252" s="89"/>
      <c r="W7252" s="89"/>
      <c r="X7252" s="89"/>
      <c r="Y7252" s="89"/>
      <c r="Z7252" s="89"/>
      <c r="AA7252" s="89"/>
      <c r="AB7252" s="89"/>
      <c r="AC7252" s="89"/>
      <c r="AD7252" s="89"/>
      <c r="AE7252" s="89"/>
    </row>
    <row r="7253" spans="5:31" ht="12.75">
      <c r="E7253" s="87"/>
      <c r="F7253" s="87"/>
      <c r="G7253" s="540"/>
      <c r="H7253" s="87"/>
      <c r="I7253" s="89"/>
      <c r="Q7253" s="89"/>
      <c r="R7253" s="89"/>
      <c r="S7253" s="89"/>
      <c r="T7253" s="89"/>
      <c r="U7253" s="89"/>
      <c r="V7253" s="89"/>
      <c r="W7253" s="89"/>
      <c r="X7253" s="89"/>
      <c r="Y7253" s="89"/>
      <c r="Z7253" s="89"/>
      <c r="AA7253" s="89"/>
      <c r="AB7253" s="89"/>
      <c r="AC7253" s="89"/>
      <c r="AD7253" s="89"/>
      <c r="AE7253" s="89"/>
    </row>
    <row r="7254" spans="5:31" ht="12.75">
      <c r="E7254" s="87"/>
      <c r="F7254" s="87"/>
      <c r="G7254" s="540"/>
      <c r="H7254" s="87"/>
      <c r="I7254" s="89"/>
      <c r="Q7254" s="89"/>
      <c r="R7254" s="89"/>
      <c r="S7254" s="89"/>
      <c r="T7254" s="89"/>
      <c r="U7254" s="89"/>
      <c r="V7254" s="89"/>
      <c r="W7254" s="89"/>
      <c r="X7254" s="89"/>
      <c r="Y7254" s="89"/>
      <c r="Z7254" s="89"/>
      <c r="AA7254" s="89"/>
      <c r="AB7254" s="89"/>
      <c r="AC7254" s="89"/>
      <c r="AD7254" s="89"/>
      <c r="AE7254" s="89"/>
    </row>
    <row r="7255" spans="5:31" ht="12.75">
      <c r="E7255" s="87"/>
      <c r="F7255" s="87"/>
      <c r="G7255" s="540"/>
      <c r="H7255" s="87"/>
      <c r="I7255" s="89"/>
      <c r="Q7255" s="89"/>
      <c r="R7255" s="89"/>
      <c r="S7255" s="89"/>
      <c r="T7255" s="89"/>
      <c r="U7255" s="89"/>
      <c r="V7255" s="89"/>
      <c r="W7255" s="89"/>
      <c r="X7255" s="89"/>
      <c r="Y7255" s="89"/>
      <c r="Z7255" s="89"/>
      <c r="AA7255" s="89"/>
      <c r="AB7255" s="89"/>
      <c r="AC7255" s="89"/>
      <c r="AD7255" s="89"/>
      <c r="AE7255" s="89"/>
    </row>
    <row r="7256" spans="5:31" ht="12.75">
      <c r="E7256" s="87"/>
      <c r="F7256" s="87"/>
      <c r="G7256" s="540"/>
      <c r="H7256" s="87"/>
      <c r="I7256" s="89"/>
      <c r="Q7256" s="89"/>
      <c r="R7256" s="89"/>
      <c r="S7256" s="89"/>
      <c r="T7256" s="89"/>
      <c r="U7256" s="89"/>
      <c r="V7256" s="89"/>
      <c r="W7256" s="89"/>
      <c r="X7256" s="89"/>
      <c r="Y7256" s="89"/>
      <c r="Z7256" s="89"/>
      <c r="AA7256" s="89"/>
      <c r="AB7256" s="89"/>
      <c r="AC7256" s="89"/>
      <c r="AD7256" s="89"/>
      <c r="AE7256" s="89"/>
    </row>
    <row r="7257" spans="5:31" ht="12.75">
      <c r="E7257" s="87"/>
      <c r="F7257" s="87"/>
      <c r="G7257" s="540"/>
      <c r="H7257" s="87"/>
      <c r="I7257" s="89"/>
      <c r="Q7257" s="89"/>
      <c r="R7257" s="89"/>
      <c r="S7257" s="89"/>
      <c r="T7257" s="89"/>
      <c r="U7257" s="89"/>
      <c r="V7257" s="89"/>
      <c r="W7257" s="89"/>
      <c r="X7257" s="89"/>
      <c r="Y7257" s="89"/>
      <c r="Z7257" s="89"/>
      <c r="AA7257" s="89"/>
      <c r="AB7257" s="89"/>
      <c r="AC7257" s="89"/>
      <c r="AD7257" s="89"/>
      <c r="AE7257" s="89"/>
    </row>
    <row r="7258" spans="5:31" ht="12.75">
      <c r="E7258" s="87"/>
      <c r="F7258" s="87"/>
      <c r="G7258" s="540"/>
      <c r="H7258" s="87"/>
      <c r="I7258" s="89"/>
      <c r="Q7258" s="89"/>
      <c r="R7258" s="89"/>
      <c r="S7258" s="89"/>
      <c r="T7258" s="89"/>
      <c r="U7258" s="89"/>
      <c r="V7258" s="89"/>
      <c r="W7258" s="89"/>
      <c r="X7258" s="89"/>
      <c r="Y7258" s="89"/>
      <c r="Z7258" s="89"/>
      <c r="AA7258" s="89"/>
      <c r="AB7258" s="89"/>
      <c r="AC7258" s="89"/>
      <c r="AD7258" s="89"/>
      <c r="AE7258" s="89"/>
    </row>
    <row r="7259" spans="5:31" ht="12.75">
      <c r="E7259" s="87"/>
      <c r="F7259" s="87"/>
      <c r="G7259" s="540"/>
      <c r="H7259" s="87"/>
      <c r="I7259" s="89"/>
      <c r="Q7259" s="89"/>
      <c r="R7259" s="89"/>
      <c r="S7259" s="89"/>
      <c r="T7259" s="89"/>
      <c r="U7259" s="89"/>
      <c r="V7259" s="89"/>
      <c r="W7259" s="89"/>
      <c r="X7259" s="89"/>
      <c r="Y7259" s="89"/>
      <c r="Z7259" s="89"/>
      <c r="AA7259" s="89"/>
      <c r="AB7259" s="89"/>
      <c r="AC7259" s="89"/>
      <c r="AD7259" s="89"/>
      <c r="AE7259" s="89"/>
    </row>
    <row r="7260" spans="5:31" ht="12.75">
      <c r="E7260" s="87"/>
      <c r="F7260" s="87"/>
      <c r="G7260" s="540"/>
      <c r="H7260" s="87"/>
      <c r="I7260" s="89"/>
      <c r="Q7260" s="89"/>
      <c r="R7260" s="89"/>
      <c r="S7260" s="89"/>
      <c r="T7260" s="89"/>
      <c r="U7260" s="89"/>
      <c r="V7260" s="89"/>
      <c r="W7260" s="89"/>
      <c r="X7260" s="89"/>
      <c r="Y7260" s="89"/>
      <c r="Z7260" s="89"/>
      <c r="AA7260" s="89"/>
      <c r="AB7260" s="89"/>
      <c r="AC7260" s="89"/>
      <c r="AD7260" s="89"/>
      <c r="AE7260" s="89"/>
    </row>
    <row r="7261" spans="5:31" ht="12.75">
      <c r="E7261" s="87"/>
      <c r="F7261" s="87"/>
      <c r="G7261" s="540"/>
      <c r="H7261" s="87"/>
      <c r="I7261" s="89"/>
      <c r="Q7261" s="89"/>
      <c r="R7261" s="89"/>
      <c r="S7261" s="89"/>
      <c r="T7261" s="89"/>
      <c r="U7261" s="89"/>
      <c r="V7261" s="89"/>
      <c r="W7261" s="89"/>
      <c r="X7261" s="89"/>
      <c r="Y7261" s="89"/>
      <c r="Z7261" s="89"/>
      <c r="AA7261" s="89"/>
      <c r="AB7261" s="89"/>
      <c r="AC7261" s="89"/>
      <c r="AD7261" s="89"/>
      <c r="AE7261" s="89"/>
    </row>
    <row r="7262" spans="5:31" ht="12.75">
      <c r="E7262" s="87"/>
      <c r="F7262" s="87"/>
      <c r="G7262" s="540"/>
      <c r="H7262" s="87"/>
      <c r="I7262" s="89"/>
      <c r="Q7262" s="89"/>
      <c r="R7262" s="89"/>
      <c r="S7262" s="89"/>
      <c r="T7262" s="89"/>
      <c r="U7262" s="89"/>
      <c r="V7262" s="89"/>
      <c r="W7262" s="89"/>
      <c r="X7262" s="89"/>
      <c r="Y7262" s="89"/>
      <c r="Z7262" s="89"/>
      <c r="AA7262" s="89"/>
      <c r="AB7262" s="89"/>
      <c r="AC7262" s="89"/>
      <c r="AD7262" s="89"/>
      <c r="AE7262" s="89"/>
    </row>
    <row r="7263" spans="5:31" ht="12.75">
      <c r="E7263" s="87"/>
      <c r="F7263" s="87"/>
      <c r="G7263" s="540"/>
      <c r="H7263" s="87"/>
      <c r="I7263" s="89"/>
      <c r="Q7263" s="89"/>
      <c r="R7263" s="89"/>
      <c r="S7263" s="89"/>
      <c r="T7263" s="89"/>
      <c r="U7263" s="89"/>
      <c r="V7263" s="89"/>
      <c r="W7263" s="89"/>
      <c r="X7263" s="89"/>
      <c r="Y7263" s="89"/>
      <c r="Z7263" s="89"/>
      <c r="AA7263" s="89"/>
      <c r="AB7263" s="89"/>
      <c r="AC7263" s="89"/>
      <c r="AD7263" s="89"/>
      <c r="AE7263" s="89"/>
    </row>
    <row r="7264" spans="5:31" ht="12.75">
      <c r="E7264" s="87"/>
      <c r="F7264" s="87"/>
      <c r="G7264" s="540"/>
      <c r="H7264" s="87"/>
      <c r="I7264" s="89"/>
      <c r="Q7264" s="89"/>
      <c r="R7264" s="89"/>
      <c r="S7264" s="89"/>
      <c r="T7264" s="89"/>
      <c r="U7264" s="89"/>
      <c r="V7264" s="89"/>
      <c r="W7264" s="89"/>
      <c r="X7264" s="89"/>
      <c r="Y7264" s="89"/>
      <c r="Z7264" s="89"/>
      <c r="AA7264" s="89"/>
      <c r="AB7264" s="89"/>
      <c r="AC7264" s="89"/>
      <c r="AD7264" s="89"/>
      <c r="AE7264" s="89"/>
    </row>
    <row r="7265" spans="5:31" ht="12.75">
      <c r="E7265" s="87"/>
      <c r="F7265" s="87"/>
      <c r="G7265" s="540"/>
      <c r="H7265" s="87"/>
      <c r="I7265" s="89"/>
      <c r="Q7265" s="89"/>
      <c r="R7265" s="89"/>
      <c r="S7265" s="89"/>
      <c r="T7265" s="89"/>
      <c r="U7265" s="89"/>
      <c r="V7265" s="89"/>
      <c r="W7265" s="89"/>
      <c r="X7265" s="89"/>
      <c r="Y7265" s="89"/>
      <c r="Z7265" s="89"/>
      <c r="AA7265" s="89"/>
      <c r="AB7265" s="89"/>
      <c r="AC7265" s="89"/>
      <c r="AD7265" s="89"/>
      <c r="AE7265" s="89"/>
    </row>
    <row r="7266" spans="5:31" ht="12.75">
      <c r="E7266" s="87"/>
      <c r="F7266" s="87"/>
      <c r="G7266" s="540"/>
      <c r="H7266" s="87"/>
      <c r="I7266" s="89"/>
      <c r="Q7266" s="89"/>
      <c r="R7266" s="89"/>
      <c r="S7266" s="89"/>
      <c r="T7266" s="89"/>
      <c r="U7266" s="89"/>
      <c r="V7266" s="89"/>
      <c r="W7266" s="89"/>
      <c r="X7266" s="89"/>
      <c r="Y7266" s="89"/>
      <c r="Z7266" s="89"/>
      <c r="AA7266" s="89"/>
      <c r="AB7266" s="89"/>
      <c r="AC7266" s="89"/>
      <c r="AD7266" s="89"/>
      <c r="AE7266" s="89"/>
    </row>
    <row r="7267" spans="5:31" ht="12.75">
      <c r="E7267" s="87"/>
      <c r="F7267" s="87"/>
      <c r="G7267" s="540"/>
      <c r="H7267" s="87"/>
      <c r="I7267" s="89"/>
      <c r="Q7267" s="89"/>
      <c r="R7267" s="89"/>
      <c r="S7267" s="89"/>
      <c r="T7267" s="89"/>
      <c r="U7267" s="89"/>
      <c r="V7267" s="89"/>
      <c r="W7267" s="89"/>
      <c r="X7267" s="89"/>
      <c r="Y7267" s="89"/>
      <c r="Z7267" s="89"/>
      <c r="AA7267" s="89"/>
      <c r="AB7267" s="89"/>
      <c r="AC7267" s="89"/>
      <c r="AD7267" s="89"/>
      <c r="AE7267" s="89"/>
    </row>
    <row r="7268" spans="5:31" ht="12.75">
      <c r="E7268" s="87"/>
      <c r="F7268" s="87"/>
      <c r="G7268" s="540"/>
      <c r="H7268" s="87"/>
      <c r="I7268" s="89"/>
      <c r="Q7268" s="89"/>
      <c r="R7268" s="89"/>
      <c r="S7268" s="89"/>
      <c r="T7268" s="89"/>
      <c r="U7268" s="89"/>
      <c r="V7268" s="89"/>
      <c r="W7268" s="89"/>
      <c r="X7268" s="89"/>
      <c r="Y7268" s="89"/>
      <c r="Z7268" s="89"/>
      <c r="AA7268" s="89"/>
      <c r="AB7268" s="89"/>
      <c r="AC7268" s="89"/>
      <c r="AD7268" s="89"/>
      <c r="AE7268" s="89"/>
    </row>
    <row r="7269" spans="5:31" ht="12.75">
      <c r="E7269" s="87"/>
      <c r="F7269" s="87"/>
      <c r="G7269" s="540"/>
      <c r="H7269" s="87"/>
      <c r="I7269" s="89"/>
      <c r="Q7269" s="89"/>
      <c r="R7269" s="89"/>
      <c r="S7269" s="89"/>
      <c r="T7269" s="89"/>
      <c r="U7269" s="89"/>
      <c r="V7269" s="89"/>
      <c r="W7269" s="89"/>
      <c r="X7269" s="89"/>
      <c r="Y7269" s="89"/>
      <c r="Z7269" s="89"/>
      <c r="AA7269" s="89"/>
      <c r="AB7269" s="89"/>
      <c r="AC7269" s="89"/>
      <c r="AD7269" s="89"/>
      <c r="AE7269" s="89"/>
    </row>
    <row r="7270" spans="5:31" ht="12.75">
      <c r="E7270" s="87"/>
      <c r="F7270" s="87"/>
      <c r="G7270" s="540"/>
      <c r="H7270" s="87"/>
      <c r="I7270" s="89"/>
      <c r="Q7270" s="89"/>
      <c r="R7270" s="89"/>
      <c r="S7270" s="89"/>
      <c r="T7270" s="89"/>
      <c r="U7270" s="89"/>
      <c r="V7270" s="89"/>
      <c r="W7270" s="89"/>
      <c r="X7270" s="89"/>
      <c r="Y7270" s="89"/>
      <c r="Z7270" s="89"/>
      <c r="AA7270" s="89"/>
      <c r="AB7270" s="89"/>
      <c r="AC7270" s="89"/>
      <c r="AD7270" s="89"/>
      <c r="AE7270" s="89"/>
    </row>
    <row r="7271" spans="5:31" ht="12.75">
      <c r="E7271" s="87"/>
      <c r="F7271" s="87"/>
      <c r="G7271" s="540"/>
      <c r="H7271" s="87"/>
      <c r="I7271" s="89"/>
      <c r="Q7271" s="89"/>
      <c r="R7271" s="89"/>
      <c r="S7271" s="89"/>
      <c r="T7271" s="89"/>
      <c r="U7271" s="89"/>
      <c r="V7271" s="89"/>
      <c r="W7271" s="89"/>
      <c r="X7271" s="89"/>
      <c r="Y7271" s="89"/>
      <c r="Z7271" s="89"/>
      <c r="AA7271" s="89"/>
      <c r="AB7271" s="89"/>
      <c r="AC7271" s="89"/>
      <c r="AD7271" s="89"/>
      <c r="AE7271" s="89"/>
    </row>
    <row r="7272" spans="5:31" ht="12.75">
      <c r="E7272" s="87"/>
      <c r="F7272" s="87"/>
      <c r="G7272" s="540"/>
      <c r="H7272" s="87"/>
      <c r="I7272" s="89"/>
      <c r="Q7272" s="89"/>
      <c r="R7272" s="89"/>
      <c r="S7272" s="89"/>
      <c r="T7272" s="89"/>
      <c r="U7272" s="89"/>
      <c r="V7272" s="89"/>
      <c r="W7272" s="89"/>
      <c r="X7272" s="89"/>
      <c r="Y7272" s="89"/>
      <c r="Z7272" s="89"/>
      <c r="AA7272" s="89"/>
      <c r="AB7272" s="89"/>
      <c r="AC7272" s="89"/>
      <c r="AD7272" s="89"/>
      <c r="AE7272" s="89"/>
    </row>
    <row r="7273" spans="5:31" ht="12.75">
      <c r="E7273" s="87"/>
      <c r="F7273" s="87"/>
      <c r="G7273" s="540"/>
      <c r="H7273" s="87"/>
      <c r="I7273" s="89"/>
      <c r="Q7273" s="89"/>
      <c r="R7273" s="89"/>
      <c r="S7273" s="89"/>
      <c r="T7273" s="89"/>
      <c r="U7273" s="89"/>
      <c r="V7273" s="89"/>
      <c r="W7273" s="89"/>
      <c r="X7273" s="89"/>
      <c r="Y7273" s="89"/>
      <c r="Z7273" s="89"/>
      <c r="AA7273" s="89"/>
      <c r="AB7273" s="89"/>
      <c r="AC7273" s="89"/>
      <c r="AD7273" s="89"/>
      <c r="AE7273" s="89"/>
    </row>
    <row r="7274" spans="5:31" ht="12.75">
      <c r="E7274" s="87"/>
      <c r="F7274" s="87"/>
      <c r="G7274" s="540"/>
      <c r="H7274" s="87"/>
      <c r="I7274" s="89"/>
      <c r="Q7274" s="89"/>
      <c r="R7274" s="89"/>
      <c r="S7274" s="89"/>
      <c r="T7274" s="89"/>
      <c r="U7274" s="89"/>
      <c r="V7274" s="89"/>
      <c r="W7274" s="89"/>
      <c r="X7274" s="89"/>
      <c r="Y7274" s="89"/>
      <c r="Z7274" s="89"/>
      <c r="AA7274" s="89"/>
      <c r="AB7274" s="89"/>
      <c r="AC7274" s="89"/>
      <c r="AD7274" s="89"/>
      <c r="AE7274" s="89"/>
    </row>
    <row r="7275" spans="5:31" ht="12.75">
      <c r="E7275" s="87"/>
      <c r="F7275" s="87"/>
      <c r="G7275" s="540"/>
      <c r="H7275" s="87"/>
      <c r="I7275" s="89"/>
      <c r="Q7275" s="89"/>
      <c r="R7275" s="89"/>
      <c r="S7275" s="89"/>
      <c r="T7275" s="89"/>
      <c r="U7275" s="89"/>
      <c r="V7275" s="89"/>
      <c r="W7275" s="89"/>
      <c r="X7275" s="89"/>
      <c r="Y7275" s="89"/>
      <c r="Z7275" s="89"/>
      <c r="AA7275" s="89"/>
      <c r="AB7275" s="89"/>
      <c r="AC7275" s="89"/>
      <c r="AD7275" s="89"/>
      <c r="AE7275" s="89"/>
    </row>
    <row r="7276" spans="5:31" ht="12.75">
      <c r="E7276" s="87"/>
      <c r="F7276" s="87"/>
      <c r="G7276" s="540"/>
      <c r="H7276" s="87"/>
      <c r="I7276" s="89"/>
      <c r="Q7276" s="89"/>
      <c r="R7276" s="89"/>
      <c r="S7276" s="89"/>
      <c r="T7276" s="89"/>
      <c r="U7276" s="89"/>
      <c r="V7276" s="89"/>
      <c r="W7276" s="89"/>
      <c r="X7276" s="89"/>
      <c r="Y7276" s="89"/>
      <c r="Z7276" s="89"/>
      <c r="AA7276" s="89"/>
      <c r="AB7276" s="89"/>
      <c r="AC7276" s="89"/>
      <c r="AD7276" s="89"/>
      <c r="AE7276" s="89"/>
    </row>
    <row r="7277" spans="5:31" ht="12.75">
      <c r="E7277" s="87"/>
      <c r="F7277" s="87"/>
      <c r="G7277" s="540"/>
      <c r="H7277" s="87"/>
      <c r="I7277" s="89"/>
      <c r="Q7277" s="89"/>
      <c r="R7277" s="89"/>
      <c r="S7277" s="89"/>
      <c r="T7277" s="89"/>
      <c r="U7277" s="89"/>
      <c r="V7277" s="89"/>
      <c r="W7277" s="89"/>
      <c r="X7277" s="89"/>
      <c r="Y7277" s="89"/>
      <c r="Z7277" s="89"/>
      <c r="AA7277" s="89"/>
      <c r="AB7277" s="89"/>
      <c r="AC7277" s="89"/>
      <c r="AD7277" s="89"/>
      <c r="AE7277" s="89"/>
    </row>
    <row r="7278" spans="5:31" ht="12.75">
      <c r="E7278" s="87"/>
      <c r="F7278" s="87"/>
      <c r="G7278" s="540"/>
      <c r="H7278" s="87"/>
      <c r="I7278" s="89"/>
      <c r="Q7278" s="89"/>
      <c r="R7278" s="89"/>
      <c r="S7278" s="89"/>
      <c r="T7278" s="89"/>
      <c r="U7278" s="89"/>
      <c r="V7278" s="89"/>
      <c r="W7278" s="89"/>
      <c r="X7278" s="89"/>
      <c r="Y7278" s="89"/>
      <c r="Z7278" s="89"/>
      <c r="AA7278" s="89"/>
      <c r="AB7278" s="89"/>
      <c r="AC7278" s="89"/>
      <c r="AD7278" s="89"/>
      <c r="AE7278" s="89"/>
    </row>
    <row r="7279" spans="5:31" ht="12.75">
      <c r="E7279" s="87"/>
      <c r="F7279" s="87"/>
      <c r="G7279" s="540"/>
      <c r="H7279" s="87"/>
      <c r="I7279" s="89"/>
      <c r="Q7279" s="89"/>
      <c r="R7279" s="89"/>
      <c r="S7279" s="89"/>
      <c r="T7279" s="89"/>
      <c r="U7279" s="89"/>
      <c r="V7279" s="89"/>
      <c r="W7279" s="89"/>
      <c r="X7279" s="89"/>
      <c r="Y7279" s="89"/>
      <c r="Z7279" s="89"/>
      <c r="AA7279" s="89"/>
      <c r="AB7279" s="89"/>
      <c r="AC7279" s="89"/>
      <c r="AD7279" s="89"/>
      <c r="AE7279" s="89"/>
    </row>
    <row r="7280" spans="5:31" ht="12.75">
      <c r="E7280" s="87"/>
      <c r="F7280" s="87"/>
      <c r="G7280" s="540"/>
      <c r="H7280" s="87"/>
      <c r="I7280" s="89"/>
      <c r="Q7280" s="89"/>
      <c r="R7280" s="89"/>
      <c r="S7280" s="89"/>
      <c r="T7280" s="89"/>
      <c r="U7280" s="89"/>
      <c r="V7280" s="89"/>
      <c r="W7280" s="89"/>
      <c r="X7280" s="89"/>
      <c r="Y7280" s="89"/>
      <c r="Z7280" s="89"/>
      <c r="AA7280" s="89"/>
      <c r="AB7280" s="89"/>
      <c r="AC7280" s="89"/>
      <c r="AD7280" s="89"/>
      <c r="AE7280" s="89"/>
    </row>
    <row r="7281" spans="5:31" ht="12.75">
      <c r="E7281" s="87"/>
      <c r="F7281" s="87"/>
      <c r="G7281" s="540"/>
      <c r="H7281" s="87"/>
      <c r="I7281" s="89"/>
      <c r="Q7281" s="89"/>
      <c r="R7281" s="89"/>
      <c r="S7281" s="89"/>
      <c r="T7281" s="89"/>
      <c r="U7281" s="89"/>
      <c r="V7281" s="89"/>
      <c r="W7281" s="89"/>
      <c r="X7281" s="89"/>
      <c r="Y7281" s="89"/>
      <c r="Z7281" s="89"/>
      <c r="AA7281" s="89"/>
      <c r="AB7281" s="89"/>
      <c r="AC7281" s="89"/>
      <c r="AD7281" s="89"/>
      <c r="AE7281" s="89"/>
    </row>
    <row r="7282" spans="5:31" ht="12.75">
      <c r="E7282" s="87"/>
      <c r="F7282" s="87"/>
      <c r="G7282" s="540"/>
      <c r="H7282" s="87"/>
      <c r="I7282" s="89"/>
      <c r="Q7282" s="89"/>
      <c r="R7282" s="89"/>
      <c r="S7282" s="89"/>
      <c r="T7282" s="89"/>
      <c r="U7282" s="89"/>
      <c r="V7282" s="89"/>
      <c r="W7282" s="89"/>
      <c r="X7282" s="89"/>
      <c r="Y7282" s="89"/>
      <c r="Z7282" s="89"/>
      <c r="AA7282" s="89"/>
      <c r="AB7282" s="89"/>
      <c r="AC7282" s="89"/>
      <c r="AD7282" s="89"/>
      <c r="AE7282" s="89"/>
    </row>
    <row r="7283" spans="5:31" ht="12.75">
      <c r="E7283" s="87"/>
      <c r="F7283" s="87"/>
      <c r="G7283" s="540"/>
      <c r="H7283" s="87"/>
      <c r="I7283" s="89"/>
      <c r="Q7283" s="89"/>
      <c r="R7283" s="89"/>
      <c r="S7283" s="89"/>
      <c r="T7283" s="89"/>
      <c r="U7283" s="89"/>
      <c r="V7283" s="89"/>
      <c r="W7283" s="89"/>
      <c r="X7283" s="89"/>
      <c r="Y7283" s="89"/>
      <c r="Z7283" s="89"/>
      <c r="AA7283" s="89"/>
      <c r="AB7283" s="89"/>
      <c r="AC7283" s="89"/>
      <c r="AD7283" s="89"/>
      <c r="AE7283" s="89"/>
    </row>
    <row r="7284" spans="5:31" ht="12.75">
      <c r="E7284" s="87"/>
      <c r="F7284" s="87"/>
      <c r="G7284" s="540"/>
      <c r="H7284" s="87"/>
      <c r="I7284" s="89"/>
      <c r="Q7284" s="89"/>
      <c r="R7284" s="89"/>
      <c r="S7284" s="89"/>
      <c r="T7284" s="89"/>
      <c r="U7284" s="89"/>
      <c r="V7284" s="89"/>
      <c r="W7284" s="89"/>
      <c r="X7284" s="89"/>
      <c r="Y7284" s="89"/>
      <c r="Z7284" s="89"/>
      <c r="AA7284" s="89"/>
      <c r="AB7284" s="89"/>
      <c r="AC7284" s="89"/>
      <c r="AD7284" s="89"/>
      <c r="AE7284" s="89"/>
    </row>
    <row r="7285" spans="5:31" ht="12.75">
      <c r="E7285" s="87"/>
      <c r="F7285" s="87"/>
      <c r="G7285" s="540"/>
      <c r="H7285" s="87"/>
      <c r="I7285" s="89"/>
      <c r="Q7285" s="89"/>
      <c r="R7285" s="89"/>
      <c r="S7285" s="89"/>
      <c r="T7285" s="89"/>
      <c r="U7285" s="89"/>
      <c r="V7285" s="89"/>
      <c r="W7285" s="89"/>
      <c r="X7285" s="89"/>
      <c r="Y7285" s="89"/>
      <c r="Z7285" s="89"/>
      <c r="AA7285" s="89"/>
      <c r="AB7285" s="89"/>
      <c r="AC7285" s="89"/>
      <c r="AD7285" s="89"/>
      <c r="AE7285" s="89"/>
    </row>
    <row r="7286" spans="5:31" ht="12.75">
      <c r="E7286" s="87"/>
      <c r="F7286" s="87"/>
      <c r="G7286" s="540"/>
      <c r="H7286" s="87"/>
      <c r="I7286" s="89"/>
      <c r="Q7286" s="89"/>
      <c r="R7286" s="89"/>
      <c r="S7286" s="89"/>
      <c r="T7286" s="89"/>
      <c r="U7286" s="89"/>
      <c r="V7286" s="89"/>
      <c r="W7286" s="89"/>
      <c r="X7286" s="89"/>
      <c r="Y7286" s="89"/>
      <c r="Z7286" s="89"/>
      <c r="AA7286" s="89"/>
      <c r="AB7286" s="89"/>
      <c r="AC7286" s="89"/>
      <c r="AD7286" s="89"/>
      <c r="AE7286" s="89"/>
    </row>
    <row r="7287" spans="5:31" ht="12.75">
      <c r="E7287" s="87"/>
      <c r="F7287" s="87"/>
      <c r="G7287" s="540"/>
      <c r="H7287" s="87"/>
      <c r="I7287" s="89"/>
      <c r="Q7287" s="89"/>
      <c r="R7287" s="89"/>
      <c r="S7287" s="89"/>
      <c r="T7287" s="89"/>
      <c r="U7287" s="89"/>
      <c r="V7287" s="89"/>
      <c r="W7287" s="89"/>
      <c r="X7287" s="89"/>
      <c r="Y7287" s="89"/>
      <c r="Z7287" s="89"/>
      <c r="AA7287" s="89"/>
      <c r="AB7287" s="89"/>
      <c r="AC7287" s="89"/>
      <c r="AD7287" s="89"/>
      <c r="AE7287" s="89"/>
    </row>
    <row r="7288" spans="5:31" ht="12.75">
      <c r="E7288" s="87"/>
      <c r="F7288" s="87"/>
      <c r="G7288" s="540"/>
      <c r="H7288" s="87"/>
      <c r="I7288" s="89"/>
      <c r="Q7288" s="89"/>
      <c r="R7288" s="89"/>
      <c r="S7288" s="89"/>
      <c r="T7288" s="89"/>
      <c r="U7288" s="89"/>
      <c r="V7288" s="89"/>
      <c r="W7288" s="89"/>
      <c r="X7288" s="89"/>
      <c r="Y7288" s="89"/>
      <c r="Z7288" s="89"/>
      <c r="AA7288" s="89"/>
      <c r="AB7288" s="89"/>
      <c r="AC7288" s="89"/>
      <c r="AD7288" s="89"/>
      <c r="AE7288" s="89"/>
    </row>
    <row r="7289" spans="5:31" ht="12.75">
      <c r="E7289" s="87"/>
      <c r="F7289" s="87"/>
      <c r="G7289" s="540"/>
      <c r="H7289" s="87"/>
      <c r="I7289" s="89"/>
      <c r="Q7289" s="89"/>
      <c r="R7289" s="89"/>
      <c r="S7289" s="89"/>
      <c r="T7289" s="89"/>
      <c r="U7289" s="89"/>
      <c r="V7289" s="89"/>
      <c r="W7289" s="89"/>
      <c r="X7289" s="89"/>
      <c r="Y7289" s="89"/>
      <c r="Z7289" s="89"/>
      <c r="AA7289" s="89"/>
      <c r="AB7289" s="89"/>
      <c r="AC7289" s="89"/>
      <c r="AD7289" s="89"/>
      <c r="AE7289" s="89"/>
    </row>
    <row r="7290" spans="5:31" ht="12.75">
      <c r="E7290" s="87"/>
      <c r="F7290" s="87"/>
      <c r="G7290" s="540"/>
      <c r="H7290" s="87"/>
      <c r="I7290" s="89"/>
      <c r="Q7290" s="89"/>
      <c r="R7290" s="89"/>
      <c r="S7290" s="89"/>
      <c r="T7290" s="89"/>
      <c r="U7290" s="89"/>
      <c r="V7290" s="89"/>
      <c r="W7290" s="89"/>
      <c r="X7290" s="89"/>
      <c r="Y7290" s="89"/>
      <c r="Z7290" s="89"/>
      <c r="AA7290" s="89"/>
      <c r="AB7290" s="89"/>
      <c r="AC7290" s="89"/>
      <c r="AD7290" s="89"/>
      <c r="AE7290" s="89"/>
    </row>
    <row r="7291" spans="5:31" ht="12.75">
      <c r="E7291" s="87"/>
      <c r="F7291" s="87"/>
      <c r="G7291" s="540"/>
      <c r="H7291" s="87"/>
      <c r="I7291" s="89"/>
      <c r="Q7291" s="89"/>
      <c r="R7291" s="89"/>
      <c r="S7291" s="89"/>
      <c r="T7291" s="89"/>
      <c r="U7291" s="89"/>
      <c r="V7291" s="89"/>
      <c r="W7291" s="89"/>
      <c r="X7291" s="89"/>
      <c r="Y7291" s="89"/>
      <c r="Z7291" s="89"/>
      <c r="AA7291" s="89"/>
      <c r="AB7291" s="89"/>
      <c r="AC7291" s="89"/>
      <c r="AD7291" s="89"/>
      <c r="AE7291" s="89"/>
    </row>
    <row r="7292" spans="5:31" ht="12.75">
      <c r="E7292" s="87"/>
      <c r="F7292" s="87"/>
      <c r="G7292" s="540"/>
      <c r="H7292" s="87"/>
      <c r="I7292" s="89"/>
      <c r="Q7292" s="89"/>
      <c r="R7292" s="89"/>
      <c r="S7292" s="89"/>
      <c r="T7292" s="89"/>
      <c r="U7292" s="89"/>
      <c r="V7292" s="89"/>
      <c r="W7292" s="89"/>
      <c r="X7292" s="89"/>
      <c r="Y7292" s="89"/>
      <c r="Z7292" s="89"/>
      <c r="AA7292" s="89"/>
      <c r="AB7292" s="89"/>
      <c r="AC7292" s="89"/>
      <c r="AD7292" s="89"/>
      <c r="AE7292" s="89"/>
    </row>
    <row r="7293" spans="5:31" ht="12.75">
      <c r="E7293" s="87"/>
      <c r="F7293" s="87"/>
      <c r="G7293" s="540"/>
      <c r="H7293" s="87"/>
      <c r="I7293" s="89"/>
      <c r="Q7293" s="89"/>
      <c r="R7293" s="89"/>
      <c r="S7293" s="89"/>
      <c r="T7293" s="89"/>
      <c r="U7293" s="89"/>
      <c r="V7293" s="89"/>
      <c r="W7293" s="89"/>
      <c r="X7293" s="89"/>
      <c r="Y7293" s="89"/>
      <c r="Z7293" s="89"/>
      <c r="AA7293" s="89"/>
      <c r="AB7293" s="89"/>
      <c r="AC7293" s="89"/>
      <c r="AD7293" s="89"/>
      <c r="AE7293" s="89"/>
    </row>
    <row r="7294" spans="5:31" ht="12.75">
      <c r="E7294" s="87"/>
      <c r="F7294" s="87"/>
      <c r="G7294" s="540"/>
      <c r="H7294" s="87"/>
      <c r="I7294" s="89"/>
      <c r="Q7294" s="89"/>
      <c r="R7294" s="89"/>
      <c r="S7294" s="89"/>
      <c r="T7294" s="89"/>
      <c r="U7294" s="89"/>
      <c r="V7294" s="89"/>
      <c r="W7294" s="89"/>
      <c r="X7294" s="89"/>
      <c r="Y7294" s="89"/>
      <c r="Z7294" s="89"/>
      <c r="AA7294" s="89"/>
      <c r="AB7294" s="89"/>
      <c r="AC7294" s="89"/>
      <c r="AD7294" s="89"/>
      <c r="AE7294" s="89"/>
    </row>
    <row r="7295" spans="5:31" ht="12.75">
      <c r="E7295" s="87"/>
      <c r="F7295" s="87"/>
      <c r="G7295" s="540"/>
      <c r="H7295" s="87"/>
      <c r="I7295" s="89"/>
      <c r="Q7295" s="89"/>
      <c r="R7295" s="89"/>
      <c r="S7295" s="89"/>
      <c r="T7295" s="89"/>
      <c r="U7295" s="89"/>
      <c r="V7295" s="89"/>
      <c r="W7295" s="89"/>
      <c r="X7295" s="89"/>
      <c r="Y7295" s="89"/>
      <c r="Z7295" s="89"/>
      <c r="AA7295" s="89"/>
      <c r="AB7295" s="89"/>
      <c r="AC7295" s="89"/>
      <c r="AD7295" s="89"/>
      <c r="AE7295" s="89"/>
    </row>
    <row r="7296" spans="5:31" ht="12.75">
      <c r="E7296" s="87"/>
      <c r="F7296" s="87"/>
      <c r="G7296" s="540"/>
      <c r="H7296" s="87"/>
      <c r="I7296" s="89"/>
      <c r="Q7296" s="89"/>
      <c r="R7296" s="89"/>
      <c r="S7296" s="89"/>
      <c r="T7296" s="89"/>
      <c r="U7296" s="89"/>
      <c r="V7296" s="89"/>
      <c r="W7296" s="89"/>
      <c r="X7296" s="89"/>
      <c r="Y7296" s="89"/>
      <c r="Z7296" s="89"/>
      <c r="AA7296" s="89"/>
      <c r="AB7296" s="89"/>
      <c r="AC7296" s="89"/>
      <c r="AD7296" s="89"/>
      <c r="AE7296" s="89"/>
    </row>
    <row r="7297" spans="5:31" ht="12.75">
      <c r="E7297" s="87"/>
      <c r="F7297" s="87"/>
      <c r="G7297" s="540"/>
      <c r="H7297" s="87"/>
      <c r="I7297" s="89"/>
      <c r="Q7297" s="89"/>
      <c r="R7297" s="89"/>
      <c r="S7297" s="89"/>
      <c r="T7297" s="89"/>
      <c r="U7297" s="89"/>
      <c r="V7297" s="89"/>
      <c r="W7297" s="89"/>
      <c r="X7297" s="89"/>
      <c r="Y7297" s="89"/>
      <c r="Z7297" s="89"/>
      <c r="AA7297" s="89"/>
      <c r="AB7297" s="89"/>
      <c r="AC7297" s="89"/>
      <c r="AD7297" s="89"/>
      <c r="AE7297" s="89"/>
    </row>
    <row r="7298" spans="5:31" ht="12.75">
      <c r="E7298" s="87"/>
      <c r="F7298" s="87"/>
      <c r="G7298" s="540"/>
      <c r="H7298" s="87"/>
      <c r="I7298" s="89"/>
      <c r="Q7298" s="89"/>
      <c r="R7298" s="89"/>
      <c r="S7298" s="89"/>
      <c r="T7298" s="89"/>
      <c r="U7298" s="89"/>
      <c r="V7298" s="89"/>
      <c r="W7298" s="89"/>
      <c r="X7298" s="89"/>
      <c r="Y7298" s="89"/>
      <c r="Z7298" s="89"/>
      <c r="AA7298" s="89"/>
      <c r="AB7298" s="89"/>
      <c r="AC7298" s="89"/>
      <c r="AD7298" s="89"/>
      <c r="AE7298" s="89"/>
    </row>
    <row r="7299" spans="5:31" ht="12.75">
      <c r="E7299" s="87"/>
      <c r="F7299" s="87"/>
      <c r="G7299" s="540"/>
      <c r="H7299" s="87"/>
      <c r="I7299" s="89"/>
      <c r="Q7299" s="89"/>
      <c r="R7299" s="89"/>
      <c r="S7299" s="89"/>
      <c r="T7299" s="89"/>
      <c r="U7299" s="89"/>
      <c r="V7299" s="89"/>
      <c r="W7299" s="89"/>
      <c r="X7299" s="89"/>
      <c r="Y7299" s="89"/>
      <c r="Z7299" s="89"/>
      <c r="AA7299" s="89"/>
      <c r="AB7299" s="89"/>
      <c r="AC7299" s="89"/>
      <c r="AD7299" s="89"/>
      <c r="AE7299" s="89"/>
    </row>
    <row r="7300" spans="5:31" ht="12.75">
      <c r="E7300" s="87"/>
      <c r="F7300" s="87"/>
      <c r="G7300" s="540"/>
      <c r="H7300" s="87"/>
      <c r="I7300" s="89"/>
      <c r="Q7300" s="89"/>
      <c r="R7300" s="89"/>
      <c r="S7300" s="89"/>
      <c r="T7300" s="89"/>
      <c r="U7300" s="89"/>
      <c r="V7300" s="89"/>
      <c r="W7300" s="89"/>
      <c r="X7300" s="89"/>
      <c r="Y7300" s="89"/>
      <c r="Z7300" s="89"/>
      <c r="AA7300" s="89"/>
      <c r="AB7300" s="89"/>
      <c r="AC7300" s="89"/>
      <c r="AD7300" s="89"/>
      <c r="AE7300" s="89"/>
    </row>
    <row r="7301" spans="5:31" ht="12.75">
      <c r="E7301" s="87"/>
      <c r="F7301" s="87"/>
      <c r="G7301" s="540"/>
      <c r="H7301" s="87"/>
      <c r="I7301" s="89"/>
      <c r="Q7301" s="89"/>
      <c r="R7301" s="89"/>
      <c r="S7301" s="89"/>
      <c r="T7301" s="89"/>
      <c r="U7301" s="89"/>
      <c r="V7301" s="89"/>
      <c r="W7301" s="89"/>
      <c r="X7301" s="89"/>
      <c r="Y7301" s="89"/>
      <c r="Z7301" s="89"/>
      <c r="AA7301" s="89"/>
      <c r="AB7301" s="89"/>
      <c r="AC7301" s="89"/>
      <c r="AD7301" s="89"/>
      <c r="AE7301" s="89"/>
    </row>
    <row r="7302" spans="5:31" ht="12.75">
      <c r="E7302" s="87"/>
      <c r="F7302" s="87"/>
      <c r="G7302" s="540"/>
      <c r="H7302" s="87"/>
      <c r="I7302" s="89"/>
      <c r="Q7302" s="89"/>
      <c r="R7302" s="89"/>
      <c r="S7302" s="89"/>
      <c r="T7302" s="89"/>
      <c r="U7302" s="89"/>
      <c r="V7302" s="89"/>
      <c r="W7302" s="89"/>
      <c r="X7302" s="89"/>
      <c r="Y7302" s="89"/>
      <c r="Z7302" s="89"/>
      <c r="AA7302" s="89"/>
      <c r="AB7302" s="89"/>
      <c r="AC7302" s="89"/>
      <c r="AD7302" s="89"/>
      <c r="AE7302" s="89"/>
    </row>
    <row r="7303" spans="5:31" ht="12.75">
      <c r="E7303" s="87"/>
      <c r="F7303" s="87"/>
      <c r="G7303" s="540"/>
      <c r="H7303" s="87"/>
      <c r="I7303" s="89"/>
      <c r="Q7303" s="89"/>
      <c r="R7303" s="89"/>
      <c r="S7303" s="89"/>
      <c r="T7303" s="89"/>
      <c r="U7303" s="89"/>
      <c r="V7303" s="89"/>
      <c r="W7303" s="89"/>
      <c r="X7303" s="89"/>
      <c r="Y7303" s="89"/>
      <c r="Z7303" s="89"/>
      <c r="AA7303" s="89"/>
      <c r="AB7303" s="89"/>
      <c r="AC7303" s="89"/>
      <c r="AD7303" s="89"/>
      <c r="AE7303" s="89"/>
    </row>
    <row r="7304" spans="5:31" ht="12.75">
      <c r="E7304" s="87"/>
      <c r="F7304" s="87"/>
      <c r="G7304" s="540"/>
      <c r="H7304" s="87"/>
      <c r="I7304" s="89"/>
      <c r="Q7304" s="89"/>
      <c r="R7304" s="89"/>
      <c r="S7304" s="89"/>
      <c r="T7304" s="89"/>
      <c r="U7304" s="89"/>
      <c r="V7304" s="89"/>
      <c r="W7304" s="89"/>
      <c r="X7304" s="89"/>
      <c r="Y7304" s="89"/>
      <c r="Z7304" s="89"/>
      <c r="AA7304" s="89"/>
      <c r="AB7304" s="89"/>
      <c r="AC7304" s="89"/>
      <c r="AD7304" s="89"/>
      <c r="AE7304" s="89"/>
    </row>
    <row r="7305" spans="5:31" ht="12.75">
      <c r="E7305" s="87"/>
      <c r="F7305" s="87"/>
      <c r="G7305" s="540"/>
      <c r="H7305" s="87"/>
      <c r="I7305" s="89"/>
      <c r="Q7305" s="89"/>
      <c r="R7305" s="89"/>
      <c r="S7305" s="89"/>
      <c r="T7305" s="89"/>
      <c r="U7305" s="89"/>
      <c r="V7305" s="89"/>
      <c r="W7305" s="89"/>
      <c r="X7305" s="89"/>
      <c r="Y7305" s="89"/>
      <c r="Z7305" s="89"/>
      <c r="AA7305" s="89"/>
      <c r="AB7305" s="89"/>
      <c r="AC7305" s="89"/>
      <c r="AD7305" s="89"/>
      <c r="AE7305" s="89"/>
    </row>
    <row r="7306" spans="5:31" ht="12.75">
      <c r="E7306" s="87"/>
      <c r="F7306" s="87"/>
      <c r="G7306" s="540"/>
      <c r="H7306" s="87"/>
      <c r="I7306" s="89"/>
      <c r="Q7306" s="89"/>
      <c r="R7306" s="89"/>
      <c r="S7306" s="89"/>
      <c r="T7306" s="89"/>
      <c r="U7306" s="89"/>
      <c r="V7306" s="89"/>
      <c r="W7306" s="89"/>
      <c r="X7306" s="89"/>
      <c r="Y7306" s="89"/>
      <c r="Z7306" s="89"/>
      <c r="AA7306" s="89"/>
      <c r="AB7306" s="89"/>
      <c r="AC7306" s="89"/>
      <c r="AD7306" s="89"/>
      <c r="AE7306" s="89"/>
    </row>
    <row r="7307" spans="5:31" ht="12.75">
      <c r="E7307" s="87"/>
      <c r="F7307" s="87"/>
      <c r="G7307" s="540"/>
      <c r="H7307" s="87"/>
      <c r="I7307" s="89"/>
      <c r="Q7307" s="89"/>
      <c r="R7307" s="89"/>
      <c r="S7307" s="89"/>
      <c r="T7307" s="89"/>
      <c r="U7307" s="89"/>
      <c r="V7307" s="89"/>
      <c r="W7307" s="89"/>
      <c r="X7307" s="89"/>
      <c r="Y7307" s="89"/>
      <c r="Z7307" s="89"/>
      <c r="AA7307" s="89"/>
      <c r="AB7307" s="89"/>
      <c r="AC7307" s="89"/>
      <c r="AD7307" s="89"/>
      <c r="AE7307" s="89"/>
    </row>
    <row r="7308" spans="5:31" ht="12.75">
      <c r="E7308" s="87"/>
      <c r="F7308" s="87"/>
      <c r="G7308" s="540"/>
      <c r="H7308" s="87"/>
      <c r="I7308" s="89"/>
      <c r="Q7308" s="89"/>
      <c r="R7308" s="89"/>
      <c r="S7308" s="89"/>
      <c r="T7308" s="89"/>
      <c r="U7308" s="89"/>
      <c r="V7308" s="89"/>
      <c r="W7308" s="89"/>
      <c r="X7308" s="89"/>
      <c r="Y7308" s="89"/>
      <c r="Z7308" s="89"/>
      <c r="AA7308" s="89"/>
      <c r="AB7308" s="89"/>
      <c r="AC7308" s="89"/>
      <c r="AD7308" s="89"/>
      <c r="AE7308" s="89"/>
    </row>
    <row r="7309" spans="5:31" ht="12.75">
      <c r="E7309" s="87"/>
      <c r="F7309" s="87"/>
      <c r="G7309" s="540"/>
      <c r="H7309" s="87"/>
      <c r="I7309" s="89"/>
      <c r="Q7309" s="89"/>
      <c r="R7309" s="89"/>
      <c r="S7309" s="89"/>
      <c r="T7309" s="89"/>
      <c r="U7309" s="89"/>
      <c r="V7309" s="89"/>
      <c r="W7309" s="89"/>
      <c r="X7309" s="89"/>
      <c r="Y7309" s="89"/>
      <c r="Z7309" s="89"/>
      <c r="AA7309" s="89"/>
      <c r="AB7309" s="89"/>
      <c r="AC7309" s="89"/>
      <c r="AD7309" s="89"/>
      <c r="AE7309" s="89"/>
    </row>
    <row r="7310" spans="5:31" ht="12.75">
      <c r="E7310" s="87"/>
      <c r="F7310" s="87"/>
      <c r="G7310" s="540"/>
      <c r="H7310" s="87"/>
      <c r="I7310" s="89"/>
      <c r="Q7310" s="89"/>
      <c r="R7310" s="89"/>
      <c r="S7310" s="89"/>
      <c r="T7310" s="89"/>
      <c r="U7310" s="89"/>
      <c r="V7310" s="89"/>
      <c r="W7310" s="89"/>
      <c r="X7310" s="89"/>
      <c r="Y7310" s="89"/>
      <c r="Z7310" s="89"/>
      <c r="AA7310" s="89"/>
      <c r="AB7310" s="89"/>
      <c r="AC7310" s="89"/>
      <c r="AD7310" s="89"/>
      <c r="AE7310" s="89"/>
    </row>
    <row r="7311" spans="5:31" ht="12.75">
      <c r="E7311" s="87"/>
      <c r="F7311" s="87"/>
      <c r="G7311" s="540"/>
      <c r="H7311" s="87"/>
      <c r="I7311" s="89"/>
      <c r="Q7311" s="89"/>
      <c r="R7311" s="89"/>
      <c r="S7311" s="89"/>
      <c r="T7311" s="89"/>
      <c r="U7311" s="89"/>
      <c r="V7311" s="89"/>
      <c r="W7311" s="89"/>
      <c r="X7311" s="89"/>
      <c r="Y7311" s="89"/>
      <c r="Z7311" s="89"/>
      <c r="AA7311" s="89"/>
      <c r="AB7311" s="89"/>
      <c r="AC7311" s="89"/>
      <c r="AD7311" s="89"/>
      <c r="AE7311" s="89"/>
    </row>
    <row r="7312" spans="5:31" ht="12.75">
      <c r="E7312" s="87"/>
      <c r="F7312" s="87"/>
      <c r="G7312" s="540"/>
      <c r="H7312" s="87"/>
      <c r="I7312" s="89"/>
      <c r="Q7312" s="89"/>
      <c r="R7312" s="89"/>
      <c r="S7312" s="89"/>
      <c r="T7312" s="89"/>
      <c r="U7312" s="89"/>
      <c r="V7312" s="89"/>
      <c r="W7312" s="89"/>
      <c r="X7312" s="89"/>
      <c r="Y7312" s="89"/>
      <c r="Z7312" s="89"/>
      <c r="AA7312" s="89"/>
      <c r="AB7312" s="89"/>
      <c r="AC7312" s="89"/>
      <c r="AD7312" s="89"/>
      <c r="AE7312" s="89"/>
    </row>
    <row r="7313" spans="5:31" ht="12.75">
      <c r="E7313" s="87"/>
      <c r="F7313" s="87"/>
      <c r="G7313" s="540"/>
      <c r="H7313" s="87"/>
      <c r="I7313" s="89"/>
      <c r="Q7313" s="89"/>
      <c r="R7313" s="89"/>
      <c r="S7313" s="89"/>
      <c r="T7313" s="89"/>
      <c r="U7313" s="89"/>
      <c r="V7313" s="89"/>
      <c r="W7313" s="89"/>
      <c r="X7313" s="89"/>
      <c r="Y7313" s="89"/>
      <c r="Z7313" s="89"/>
      <c r="AA7313" s="89"/>
      <c r="AB7313" s="89"/>
      <c r="AC7313" s="89"/>
      <c r="AD7313" s="89"/>
      <c r="AE7313" s="89"/>
    </row>
    <row r="7314" spans="5:31" ht="12.75">
      <c r="E7314" s="87"/>
      <c r="F7314" s="87"/>
      <c r="G7314" s="540"/>
      <c r="H7314" s="87"/>
      <c r="I7314" s="89"/>
      <c r="Q7314" s="89"/>
      <c r="R7314" s="89"/>
      <c r="S7314" s="89"/>
      <c r="T7314" s="89"/>
      <c r="U7314" s="89"/>
      <c r="V7314" s="89"/>
      <c r="W7314" s="89"/>
      <c r="X7314" s="89"/>
      <c r="Y7314" s="89"/>
      <c r="Z7314" s="89"/>
      <c r="AA7314" s="89"/>
      <c r="AB7314" s="89"/>
      <c r="AC7314" s="89"/>
      <c r="AD7314" s="89"/>
      <c r="AE7314" s="89"/>
    </row>
    <row r="7315" spans="5:31" ht="12.75">
      <c r="E7315" s="87"/>
      <c r="F7315" s="87"/>
      <c r="G7315" s="540"/>
      <c r="H7315" s="87"/>
      <c r="I7315" s="89"/>
      <c r="Q7315" s="89"/>
      <c r="R7315" s="89"/>
      <c r="S7315" s="89"/>
      <c r="T7315" s="89"/>
      <c r="U7315" s="89"/>
      <c r="V7315" s="89"/>
      <c r="W7315" s="89"/>
      <c r="X7315" s="89"/>
      <c r="Y7315" s="89"/>
      <c r="Z7315" s="89"/>
      <c r="AA7315" s="89"/>
      <c r="AB7315" s="89"/>
      <c r="AC7315" s="89"/>
      <c r="AD7315" s="89"/>
      <c r="AE7315" s="89"/>
    </row>
    <row r="7316" spans="5:31" ht="12.75">
      <c r="E7316" s="87"/>
      <c r="F7316" s="87"/>
      <c r="G7316" s="540"/>
      <c r="H7316" s="87"/>
      <c r="I7316" s="89"/>
      <c r="Q7316" s="89"/>
      <c r="R7316" s="89"/>
      <c r="S7316" s="89"/>
      <c r="T7316" s="89"/>
      <c r="U7316" s="89"/>
      <c r="V7316" s="89"/>
      <c r="W7316" s="89"/>
      <c r="X7316" s="89"/>
      <c r="Y7316" s="89"/>
      <c r="Z7316" s="89"/>
      <c r="AA7316" s="89"/>
      <c r="AB7316" s="89"/>
      <c r="AC7316" s="89"/>
      <c r="AD7316" s="89"/>
      <c r="AE7316" s="89"/>
    </row>
    <row r="7317" spans="5:31" ht="12.75">
      <c r="E7317" s="87"/>
      <c r="F7317" s="87"/>
      <c r="G7317" s="540"/>
      <c r="H7317" s="87"/>
      <c r="I7317" s="89"/>
      <c r="Q7317" s="89"/>
      <c r="R7317" s="89"/>
      <c r="S7317" s="89"/>
      <c r="T7317" s="89"/>
      <c r="U7317" s="89"/>
      <c r="V7317" s="89"/>
      <c r="W7317" s="89"/>
      <c r="X7317" s="89"/>
      <c r="Y7317" s="89"/>
      <c r="Z7317" s="89"/>
      <c r="AA7317" s="89"/>
      <c r="AB7317" s="89"/>
      <c r="AC7317" s="89"/>
      <c r="AD7317" s="89"/>
      <c r="AE7317" s="89"/>
    </row>
    <row r="7318" spans="5:31" ht="12.75">
      <c r="E7318" s="87"/>
      <c r="F7318" s="87"/>
      <c r="G7318" s="540"/>
      <c r="H7318" s="87"/>
      <c r="I7318" s="89"/>
      <c r="Q7318" s="89"/>
      <c r="R7318" s="89"/>
      <c r="S7318" s="89"/>
      <c r="T7318" s="89"/>
      <c r="U7318" s="89"/>
      <c r="V7318" s="89"/>
      <c r="W7318" s="89"/>
      <c r="X7318" s="89"/>
      <c r="Y7318" s="89"/>
      <c r="Z7318" s="89"/>
      <c r="AA7318" s="89"/>
      <c r="AB7318" s="89"/>
      <c r="AC7318" s="89"/>
      <c r="AD7318" s="89"/>
      <c r="AE7318" s="89"/>
    </row>
    <row r="7319" spans="5:31" ht="12.75">
      <c r="E7319" s="87"/>
      <c r="F7319" s="87"/>
      <c r="G7319" s="540"/>
      <c r="H7319" s="87"/>
      <c r="I7319" s="89"/>
      <c r="Q7319" s="89"/>
      <c r="R7319" s="89"/>
      <c r="S7319" s="89"/>
      <c r="T7319" s="89"/>
      <c r="U7319" s="89"/>
      <c r="V7319" s="89"/>
      <c r="W7319" s="89"/>
      <c r="X7319" s="89"/>
      <c r="Y7319" s="89"/>
      <c r="Z7319" s="89"/>
      <c r="AA7319" s="89"/>
      <c r="AB7319" s="89"/>
      <c r="AC7319" s="89"/>
      <c r="AD7319" s="89"/>
      <c r="AE7319" s="89"/>
    </row>
    <row r="7320" spans="5:31" ht="12.75">
      <c r="E7320" s="87"/>
      <c r="F7320" s="87"/>
      <c r="G7320" s="540"/>
      <c r="H7320" s="87"/>
      <c r="I7320" s="89"/>
      <c r="Q7320" s="89"/>
      <c r="R7320" s="89"/>
      <c r="S7320" s="89"/>
      <c r="T7320" s="89"/>
      <c r="U7320" s="89"/>
      <c r="V7320" s="89"/>
      <c r="W7320" s="89"/>
      <c r="X7320" s="89"/>
      <c r="Y7320" s="89"/>
      <c r="Z7320" s="89"/>
      <c r="AA7320" s="89"/>
      <c r="AB7320" s="89"/>
      <c r="AC7320" s="89"/>
      <c r="AD7320" s="89"/>
      <c r="AE7320" s="89"/>
    </row>
    <row r="7321" spans="5:31" ht="12.75">
      <c r="E7321" s="87"/>
      <c r="F7321" s="87"/>
      <c r="G7321" s="540"/>
      <c r="H7321" s="87"/>
      <c r="I7321" s="89"/>
      <c r="Q7321" s="89"/>
      <c r="R7321" s="89"/>
      <c r="S7321" s="89"/>
      <c r="T7321" s="89"/>
      <c r="U7321" s="89"/>
      <c r="V7321" s="89"/>
      <c r="W7321" s="89"/>
      <c r="X7321" s="89"/>
      <c r="Y7321" s="89"/>
      <c r="Z7321" s="89"/>
      <c r="AA7321" s="89"/>
      <c r="AB7321" s="89"/>
      <c r="AC7321" s="89"/>
      <c r="AD7321" s="89"/>
      <c r="AE7321" s="89"/>
    </row>
    <row r="7322" spans="5:31" ht="12.75">
      <c r="E7322" s="87"/>
      <c r="F7322" s="87"/>
      <c r="G7322" s="540"/>
      <c r="H7322" s="87"/>
      <c r="I7322" s="89"/>
      <c r="Q7322" s="89"/>
      <c r="R7322" s="89"/>
      <c r="S7322" s="89"/>
      <c r="T7322" s="89"/>
      <c r="U7322" s="89"/>
      <c r="V7322" s="89"/>
      <c r="W7322" s="89"/>
      <c r="X7322" s="89"/>
      <c r="Y7322" s="89"/>
      <c r="Z7322" s="89"/>
      <c r="AA7322" s="89"/>
      <c r="AB7322" s="89"/>
      <c r="AC7322" s="89"/>
      <c r="AD7322" s="89"/>
      <c r="AE7322" s="89"/>
    </row>
    <row r="7323" spans="5:31" ht="12.75">
      <c r="E7323" s="87"/>
      <c r="F7323" s="87"/>
      <c r="G7323" s="540"/>
      <c r="H7323" s="87"/>
      <c r="I7323" s="89"/>
      <c r="Q7323" s="89"/>
      <c r="R7323" s="89"/>
      <c r="S7323" s="89"/>
      <c r="T7323" s="89"/>
      <c r="U7323" s="89"/>
      <c r="V7323" s="89"/>
      <c r="W7323" s="89"/>
      <c r="X7323" s="89"/>
      <c r="Y7323" s="89"/>
      <c r="Z7323" s="89"/>
      <c r="AA7323" s="89"/>
      <c r="AB7323" s="89"/>
      <c r="AC7323" s="89"/>
      <c r="AD7323" s="89"/>
      <c r="AE7323" s="89"/>
    </row>
    <row r="7324" spans="5:31" ht="12.75">
      <c r="E7324" s="87"/>
      <c r="F7324" s="87"/>
      <c r="G7324" s="540"/>
      <c r="H7324" s="87"/>
      <c r="I7324" s="89"/>
      <c r="Q7324" s="89"/>
      <c r="R7324" s="89"/>
      <c r="S7324" s="89"/>
      <c r="T7324" s="89"/>
      <c r="U7324" s="89"/>
      <c r="V7324" s="89"/>
      <c r="W7324" s="89"/>
      <c r="X7324" s="89"/>
      <c r="Y7324" s="89"/>
      <c r="Z7324" s="89"/>
      <c r="AA7324" s="89"/>
      <c r="AB7324" s="89"/>
      <c r="AC7324" s="89"/>
      <c r="AD7324" s="89"/>
      <c r="AE7324" s="89"/>
    </row>
    <row r="7325" spans="5:31" ht="12.75">
      <c r="E7325" s="87"/>
      <c r="F7325" s="87"/>
      <c r="G7325" s="540"/>
      <c r="H7325" s="87"/>
      <c r="I7325" s="89"/>
      <c r="Q7325" s="89"/>
      <c r="R7325" s="89"/>
      <c r="S7325" s="89"/>
      <c r="T7325" s="89"/>
      <c r="U7325" s="89"/>
      <c r="V7325" s="89"/>
      <c r="W7325" s="89"/>
      <c r="X7325" s="89"/>
      <c r="Y7325" s="89"/>
      <c r="Z7325" s="89"/>
      <c r="AA7325" s="89"/>
      <c r="AB7325" s="89"/>
      <c r="AC7325" s="89"/>
      <c r="AD7325" s="89"/>
      <c r="AE7325" s="89"/>
    </row>
    <row r="7326" spans="5:31" ht="12.75">
      <c r="E7326" s="87"/>
      <c r="F7326" s="87"/>
      <c r="G7326" s="540"/>
      <c r="H7326" s="87"/>
      <c r="I7326" s="89"/>
      <c r="Q7326" s="89"/>
      <c r="R7326" s="89"/>
      <c r="S7326" s="89"/>
      <c r="T7326" s="89"/>
      <c r="U7326" s="89"/>
      <c r="V7326" s="89"/>
      <c r="W7326" s="89"/>
      <c r="X7326" s="89"/>
      <c r="Y7326" s="89"/>
      <c r="Z7326" s="89"/>
      <c r="AA7326" s="89"/>
      <c r="AB7326" s="89"/>
      <c r="AC7326" s="89"/>
      <c r="AD7326" s="89"/>
      <c r="AE7326" s="89"/>
    </row>
    <row r="7327" spans="5:31" ht="12.75">
      <c r="E7327" s="87"/>
      <c r="F7327" s="87"/>
      <c r="G7327" s="540"/>
      <c r="H7327" s="87"/>
      <c r="I7327" s="89"/>
      <c r="Q7327" s="89"/>
      <c r="R7327" s="89"/>
      <c r="S7327" s="89"/>
      <c r="T7327" s="89"/>
      <c r="U7327" s="89"/>
      <c r="V7327" s="89"/>
      <c r="W7327" s="89"/>
      <c r="X7327" s="89"/>
      <c r="Y7327" s="89"/>
      <c r="Z7327" s="89"/>
      <c r="AA7327" s="89"/>
      <c r="AB7327" s="89"/>
      <c r="AC7327" s="89"/>
      <c r="AD7327" s="89"/>
      <c r="AE7327" s="89"/>
    </row>
    <row r="7328" spans="5:31" ht="12.75">
      <c r="E7328" s="87"/>
      <c r="F7328" s="87"/>
      <c r="G7328" s="540"/>
      <c r="H7328" s="87"/>
      <c r="I7328" s="89"/>
      <c r="Q7328" s="89"/>
      <c r="R7328" s="89"/>
      <c r="S7328" s="89"/>
      <c r="T7328" s="89"/>
      <c r="U7328" s="89"/>
      <c r="V7328" s="89"/>
      <c r="W7328" s="89"/>
      <c r="X7328" s="89"/>
      <c r="Y7328" s="89"/>
      <c r="Z7328" s="89"/>
      <c r="AA7328" s="89"/>
      <c r="AB7328" s="89"/>
      <c r="AC7328" s="89"/>
      <c r="AD7328" s="89"/>
      <c r="AE7328" s="89"/>
    </row>
    <row r="7329" spans="5:31" ht="12.75">
      <c r="E7329" s="87"/>
      <c r="F7329" s="87"/>
      <c r="G7329" s="540"/>
      <c r="H7329" s="87"/>
      <c r="I7329" s="89"/>
      <c r="Q7329" s="89"/>
      <c r="R7329" s="89"/>
      <c r="S7329" s="89"/>
      <c r="T7329" s="89"/>
      <c r="U7329" s="89"/>
      <c r="V7329" s="89"/>
      <c r="W7329" s="89"/>
      <c r="X7329" s="89"/>
      <c r="Y7329" s="89"/>
      <c r="Z7329" s="89"/>
      <c r="AA7329" s="89"/>
      <c r="AB7329" s="89"/>
      <c r="AC7329" s="89"/>
      <c r="AD7329" s="89"/>
      <c r="AE7329" s="89"/>
    </row>
    <row r="7330" spans="5:31" ht="12.75">
      <c r="E7330" s="87"/>
      <c r="F7330" s="87"/>
      <c r="G7330" s="540"/>
      <c r="H7330" s="87"/>
      <c r="I7330" s="89"/>
      <c r="Q7330" s="89"/>
      <c r="R7330" s="89"/>
      <c r="S7330" s="89"/>
      <c r="T7330" s="89"/>
      <c r="U7330" s="89"/>
      <c r="V7330" s="89"/>
      <c r="W7330" s="89"/>
      <c r="X7330" s="89"/>
      <c r="Y7330" s="89"/>
      <c r="Z7330" s="89"/>
      <c r="AA7330" s="89"/>
      <c r="AB7330" s="89"/>
      <c r="AC7330" s="89"/>
      <c r="AD7330" s="89"/>
      <c r="AE7330" s="89"/>
    </row>
    <row r="7331" spans="5:31" ht="12.75">
      <c r="E7331" s="87"/>
      <c r="F7331" s="87"/>
      <c r="G7331" s="540"/>
      <c r="H7331" s="87"/>
      <c r="I7331" s="89"/>
      <c r="Q7331" s="89"/>
      <c r="R7331" s="89"/>
      <c r="S7331" s="89"/>
      <c r="T7331" s="89"/>
      <c r="U7331" s="89"/>
      <c r="V7331" s="89"/>
      <c r="W7331" s="89"/>
      <c r="X7331" s="89"/>
      <c r="Y7331" s="89"/>
      <c r="Z7331" s="89"/>
      <c r="AA7331" s="89"/>
      <c r="AB7331" s="89"/>
      <c r="AC7331" s="89"/>
      <c r="AD7331" s="89"/>
      <c r="AE7331" s="89"/>
    </row>
    <row r="7332" spans="5:31" ht="12.75">
      <c r="E7332" s="87"/>
      <c r="F7332" s="87"/>
      <c r="G7332" s="540"/>
      <c r="H7332" s="87"/>
      <c r="I7332" s="89"/>
      <c r="Q7332" s="89"/>
      <c r="R7332" s="89"/>
      <c r="S7332" s="89"/>
      <c r="T7332" s="89"/>
      <c r="U7332" s="89"/>
      <c r="V7332" s="89"/>
      <c r="W7332" s="89"/>
      <c r="X7332" s="89"/>
      <c r="Y7332" s="89"/>
      <c r="Z7332" s="89"/>
      <c r="AA7332" s="89"/>
      <c r="AB7332" s="89"/>
      <c r="AC7332" s="89"/>
      <c r="AD7332" s="89"/>
      <c r="AE7332" s="89"/>
    </row>
    <row r="7333" spans="5:31" ht="12.75">
      <c r="E7333" s="87"/>
      <c r="F7333" s="87"/>
      <c r="G7333" s="540"/>
      <c r="H7333" s="87"/>
      <c r="I7333" s="89"/>
      <c r="Q7333" s="89"/>
      <c r="R7333" s="89"/>
      <c r="S7333" s="89"/>
      <c r="T7333" s="89"/>
      <c r="U7333" s="89"/>
      <c r="V7333" s="89"/>
      <c r="W7333" s="89"/>
      <c r="X7333" s="89"/>
      <c r="Y7333" s="89"/>
      <c r="Z7333" s="89"/>
      <c r="AA7333" s="89"/>
      <c r="AB7333" s="89"/>
      <c r="AC7333" s="89"/>
      <c r="AD7333" s="89"/>
      <c r="AE7333" s="89"/>
    </row>
    <row r="7334" spans="5:31" ht="12.75">
      <c r="E7334" s="87"/>
      <c r="F7334" s="87"/>
      <c r="G7334" s="540"/>
      <c r="H7334" s="87"/>
      <c r="I7334" s="89"/>
      <c r="Q7334" s="89"/>
      <c r="R7334" s="89"/>
      <c r="S7334" s="89"/>
      <c r="T7334" s="89"/>
      <c r="U7334" s="89"/>
      <c r="V7334" s="89"/>
      <c r="W7334" s="89"/>
      <c r="X7334" s="89"/>
      <c r="Y7334" s="89"/>
      <c r="Z7334" s="89"/>
      <c r="AA7334" s="89"/>
      <c r="AB7334" s="89"/>
      <c r="AC7334" s="89"/>
      <c r="AD7334" s="89"/>
      <c r="AE7334" s="89"/>
    </row>
    <row r="7335" spans="5:31" ht="12.75">
      <c r="E7335" s="87"/>
      <c r="F7335" s="87"/>
      <c r="G7335" s="540"/>
      <c r="H7335" s="87"/>
      <c r="I7335" s="89"/>
      <c r="Q7335" s="89"/>
      <c r="R7335" s="89"/>
      <c r="S7335" s="89"/>
      <c r="T7335" s="89"/>
      <c r="U7335" s="89"/>
      <c r="V7335" s="89"/>
      <c r="W7335" s="89"/>
      <c r="X7335" s="89"/>
      <c r="Y7335" s="89"/>
      <c r="Z7335" s="89"/>
      <c r="AA7335" s="89"/>
      <c r="AB7335" s="89"/>
      <c r="AC7335" s="89"/>
      <c r="AD7335" s="89"/>
      <c r="AE7335" s="89"/>
    </row>
    <row r="7336" spans="5:31" ht="12.75">
      <c r="E7336" s="87"/>
      <c r="F7336" s="87"/>
      <c r="G7336" s="540"/>
      <c r="H7336" s="87"/>
      <c r="I7336" s="89"/>
      <c r="Q7336" s="89"/>
      <c r="R7336" s="89"/>
      <c r="S7336" s="89"/>
      <c r="T7336" s="89"/>
      <c r="U7336" s="89"/>
      <c r="V7336" s="89"/>
      <c r="W7336" s="89"/>
      <c r="X7336" s="89"/>
      <c r="Y7336" s="89"/>
      <c r="Z7336" s="89"/>
      <c r="AA7336" s="89"/>
      <c r="AB7336" s="89"/>
      <c r="AC7336" s="89"/>
      <c r="AD7336" s="89"/>
      <c r="AE7336" s="89"/>
    </row>
    <row r="7337" spans="5:31" ht="12.75">
      <c r="E7337" s="87"/>
      <c r="F7337" s="87"/>
      <c r="G7337" s="540"/>
      <c r="H7337" s="87"/>
      <c r="I7337" s="89"/>
      <c r="Q7337" s="89"/>
      <c r="R7337" s="89"/>
      <c r="S7337" s="89"/>
      <c r="T7337" s="89"/>
      <c r="U7337" s="89"/>
      <c r="V7337" s="89"/>
      <c r="W7337" s="89"/>
      <c r="X7337" s="89"/>
      <c r="Y7337" s="89"/>
      <c r="Z7337" s="89"/>
      <c r="AA7337" s="89"/>
      <c r="AB7337" s="89"/>
      <c r="AC7337" s="89"/>
      <c r="AD7337" s="89"/>
      <c r="AE7337" s="89"/>
    </row>
    <row r="7338" spans="5:31" ht="12.75">
      <c r="E7338" s="87"/>
      <c r="F7338" s="87"/>
      <c r="G7338" s="540"/>
      <c r="H7338" s="87"/>
      <c r="I7338" s="89"/>
      <c r="Q7338" s="89"/>
      <c r="R7338" s="89"/>
      <c r="S7338" s="89"/>
      <c r="T7338" s="89"/>
      <c r="U7338" s="89"/>
      <c r="V7338" s="89"/>
      <c r="W7338" s="89"/>
      <c r="X7338" s="89"/>
      <c r="Y7338" s="89"/>
      <c r="Z7338" s="89"/>
      <c r="AA7338" s="89"/>
      <c r="AB7338" s="89"/>
      <c r="AC7338" s="89"/>
      <c r="AD7338" s="89"/>
      <c r="AE7338" s="89"/>
    </row>
    <row r="7339" spans="5:31" ht="12.75">
      <c r="E7339" s="87"/>
      <c r="F7339" s="87"/>
      <c r="G7339" s="540"/>
      <c r="H7339" s="87"/>
      <c r="I7339" s="89"/>
      <c r="Q7339" s="89"/>
      <c r="R7339" s="89"/>
      <c r="S7339" s="89"/>
      <c r="T7339" s="89"/>
      <c r="U7339" s="89"/>
      <c r="V7339" s="89"/>
      <c r="W7339" s="89"/>
      <c r="X7339" s="89"/>
      <c r="Y7339" s="89"/>
      <c r="Z7339" s="89"/>
      <c r="AA7339" s="89"/>
      <c r="AB7339" s="89"/>
      <c r="AC7339" s="89"/>
      <c r="AD7339" s="89"/>
      <c r="AE7339" s="89"/>
    </row>
    <row r="7340" spans="5:31" ht="12.75">
      <c r="E7340" s="87"/>
      <c r="F7340" s="87"/>
      <c r="G7340" s="540"/>
      <c r="H7340" s="87"/>
      <c r="I7340" s="89"/>
      <c r="Q7340" s="89"/>
      <c r="R7340" s="89"/>
      <c r="S7340" s="89"/>
      <c r="T7340" s="89"/>
      <c r="U7340" s="89"/>
      <c r="V7340" s="89"/>
      <c r="W7340" s="89"/>
      <c r="X7340" s="89"/>
      <c r="Y7340" s="89"/>
      <c r="Z7340" s="89"/>
      <c r="AA7340" s="89"/>
      <c r="AB7340" s="89"/>
      <c r="AC7340" s="89"/>
      <c r="AD7340" s="89"/>
      <c r="AE7340" s="89"/>
    </row>
    <row r="7341" spans="5:31" ht="12.75">
      <c r="E7341" s="87"/>
      <c r="F7341" s="87"/>
      <c r="G7341" s="540"/>
      <c r="H7341" s="87"/>
      <c r="I7341" s="89"/>
      <c r="Q7341" s="89"/>
      <c r="R7341" s="89"/>
      <c r="S7341" s="89"/>
      <c r="T7341" s="89"/>
      <c r="U7341" s="89"/>
      <c r="V7341" s="89"/>
      <c r="W7341" s="89"/>
      <c r="X7341" s="89"/>
      <c r="Y7341" s="89"/>
      <c r="Z7341" s="89"/>
      <c r="AA7341" s="89"/>
      <c r="AB7341" s="89"/>
      <c r="AC7341" s="89"/>
      <c r="AD7341" s="89"/>
      <c r="AE7341" s="89"/>
    </row>
    <row r="7342" spans="5:31" ht="12.75">
      <c r="E7342" s="87"/>
      <c r="F7342" s="87"/>
      <c r="G7342" s="540"/>
      <c r="H7342" s="87"/>
      <c r="I7342" s="89"/>
      <c r="Q7342" s="89"/>
      <c r="R7342" s="89"/>
      <c r="S7342" s="89"/>
      <c r="T7342" s="89"/>
      <c r="U7342" s="89"/>
      <c r="V7342" s="89"/>
      <c r="W7342" s="89"/>
      <c r="X7342" s="89"/>
      <c r="Y7342" s="89"/>
      <c r="Z7342" s="89"/>
      <c r="AA7342" s="89"/>
      <c r="AB7342" s="89"/>
      <c r="AC7342" s="89"/>
      <c r="AD7342" s="89"/>
      <c r="AE7342" s="89"/>
    </row>
    <row r="7343" spans="5:31" ht="12.75">
      <c r="E7343" s="87"/>
      <c r="F7343" s="87"/>
      <c r="G7343" s="540"/>
      <c r="H7343" s="87"/>
      <c r="I7343" s="89"/>
      <c r="Q7343" s="89"/>
      <c r="R7343" s="89"/>
      <c r="S7343" s="89"/>
      <c r="T7343" s="89"/>
      <c r="U7343" s="89"/>
      <c r="V7343" s="89"/>
      <c r="W7343" s="89"/>
      <c r="X7343" s="89"/>
      <c r="Y7343" s="89"/>
      <c r="Z7343" s="89"/>
      <c r="AA7343" s="89"/>
      <c r="AB7343" s="89"/>
      <c r="AC7343" s="89"/>
      <c r="AD7343" s="89"/>
      <c r="AE7343" s="89"/>
    </row>
    <row r="7344" spans="5:31" ht="12.75">
      <c r="E7344" s="87"/>
      <c r="F7344" s="87"/>
      <c r="G7344" s="540"/>
      <c r="H7344" s="87"/>
      <c r="I7344" s="89"/>
      <c r="Q7344" s="89"/>
      <c r="R7344" s="89"/>
      <c r="S7344" s="89"/>
      <c r="T7344" s="89"/>
      <c r="U7344" s="89"/>
      <c r="V7344" s="89"/>
      <c r="W7344" s="89"/>
      <c r="X7344" s="89"/>
      <c r="Y7344" s="89"/>
      <c r="Z7344" s="89"/>
      <c r="AA7344" s="89"/>
      <c r="AB7344" s="89"/>
      <c r="AC7344" s="89"/>
      <c r="AD7344" s="89"/>
      <c r="AE7344" s="89"/>
    </row>
    <row r="7345" spans="5:31" ht="12.75">
      <c r="E7345" s="87"/>
      <c r="F7345" s="87"/>
      <c r="G7345" s="540"/>
      <c r="H7345" s="87"/>
      <c r="I7345" s="89"/>
      <c r="Q7345" s="89"/>
      <c r="R7345" s="89"/>
      <c r="S7345" s="89"/>
      <c r="T7345" s="89"/>
      <c r="U7345" s="89"/>
      <c r="V7345" s="89"/>
      <c r="W7345" s="89"/>
      <c r="X7345" s="89"/>
      <c r="Y7345" s="89"/>
      <c r="Z7345" s="89"/>
      <c r="AA7345" s="89"/>
      <c r="AB7345" s="89"/>
      <c r="AC7345" s="89"/>
      <c r="AD7345" s="89"/>
      <c r="AE7345" s="89"/>
    </row>
    <row r="7346" spans="5:31" ht="12.75">
      <c r="E7346" s="87"/>
      <c r="F7346" s="87"/>
      <c r="G7346" s="540"/>
      <c r="H7346" s="87"/>
      <c r="I7346" s="89"/>
      <c r="Q7346" s="89"/>
      <c r="R7346" s="89"/>
      <c r="S7346" s="89"/>
      <c r="T7346" s="89"/>
      <c r="U7346" s="89"/>
      <c r="V7346" s="89"/>
      <c r="W7346" s="89"/>
      <c r="X7346" s="89"/>
      <c r="Y7346" s="89"/>
      <c r="Z7346" s="89"/>
      <c r="AA7346" s="89"/>
      <c r="AB7346" s="89"/>
      <c r="AC7346" s="89"/>
      <c r="AD7346" s="89"/>
      <c r="AE7346" s="89"/>
    </row>
    <row r="7347" spans="5:31" ht="12.75">
      <c r="E7347" s="87"/>
      <c r="F7347" s="87"/>
      <c r="G7347" s="540"/>
      <c r="H7347" s="87"/>
      <c r="I7347" s="89"/>
      <c r="Q7347" s="89"/>
      <c r="R7347" s="89"/>
      <c r="S7347" s="89"/>
      <c r="T7347" s="89"/>
      <c r="U7347" s="89"/>
      <c r="V7347" s="89"/>
      <c r="W7347" s="89"/>
      <c r="X7347" s="89"/>
      <c r="Y7347" s="89"/>
      <c r="Z7347" s="89"/>
      <c r="AA7347" s="89"/>
      <c r="AB7347" s="89"/>
      <c r="AC7347" s="89"/>
      <c r="AD7347" s="89"/>
      <c r="AE7347" s="89"/>
    </row>
    <row r="7348" spans="5:31" ht="12.75">
      <c r="E7348" s="87"/>
      <c r="F7348" s="87"/>
      <c r="G7348" s="540"/>
      <c r="H7348" s="87"/>
      <c r="I7348" s="89"/>
      <c r="Q7348" s="89"/>
      <c r="R7348" s="89"/>
      <c r="S7348" s="89"/>
      <c r="T7348" s="89"/>
      <c r="U7348" s="89"/>
      <c r="V7348" s="89"/>
      <c r="W7348" s="89"/>
      <c r="X7348" s="89"/>
      <c r="Y7348" s="89"/>
      <c r="Z7348" s="89"/>
      <c r="AA7348" s="89"/>
      <c r="AB7348" s="89"/>
      <c r="AC7348" s="89"/>
      <c r="AD7348" s="89"/>
      <c r="AE7348" s="89"/>
    </row>
    <row r="7349" spans="5:31" ht="12.75">
      <c r="E7349" s="87"/>
      <c r="F7349" s="87"/>
      <c r="G7349" s="540"/>
      <c r="H7349" s="87"/>
      <c r="I7349" s="89"/>
      <c r="Q7349" s="89"/>
      <c r="R7349" s="89"/>
      <c r="S7349" s="89"/>
      <c r="T7349" s="89"/>
      <c r="U7349" s="89"/>
      <c r="V7349" s="89"/>
      <c r="W7349" s="89"/>
      <c r="X7349" s="89"/>
      <c r="Y7349" s="89"/>
      <c r="Z7349" s="89"/>
      <c r="AA7349" s="89"/>
      <c r="AB7349" s="89"/>
      <c r="AC7349" s="89"/>
      <c r="AD7349" s="89"/>
      <c r="AE7349" s="89"/>
    </row>
    <row r="7350" spans="5:31" ht="12.75">
      <c r="E7350" s="87"/>
      <c r="F7350" s="87"/>
      <c r="G7350" s="540"/>
      <c r="H7350" s="87"/>
      <c r="I7350" s="89"/>
      <c r="Q7350" s="89"/>
      <c r="R7350" s="89"/>
      <c r="S7350" s="89"/>
      <c r="T7350" s="89"/>
      <c r="U7350" s="89"/>
      <c r="V7350" s="89"/>
      <c r="W7350" s="89"/>
      <c r="X7350" s="89"/>
      <c r="Y7350" s="89"/>
      <c r="Z7350" s="89"/>
      <c r="AA7350" s="89"/>
      <c r="AB7350" s="89"/>
      <c r="AC7350" s="89"/>
      <c r="AD7350" s="89"/>
      <c r="AE7350" s="89"/>
    </row>
    <row r="7351" spans="5:31" ht="12.75">
      <c r="E7351" s="87"/>
      <c r="F7351" s="87"/>
      <c r="G7351" s="540"/>
      <c r="H7351" s="87"/>
      <c r="I7351" s="89"/>
      <c r="Q7351" s="89"/>
      <c r="R7351" s="89"/>
      <c r="S7351" s="89"/>
      <c r="T7351" s="89"/>
      <c r="U7351" s="89"/>
      <c r="V7351" s="89"/>
      <c r="W7351" s="89"/>
      <c r="X7351" s="89"/>
      <c r="Y7351" s="89"/>
      <c r="Z7351" s="89"/>
      <c r="AA7351" s="89"/>
      <c r="AB7351" s="89"/>
      <c r="AC7351" s="89"/>
      <c r="AD7351" s="89"/>
      <c r="AE7351" s="89"/>
    </row>
    <row r="7352" spans="5:31" ht="12.75">
      <c r="E7352" s="87"/>
      <c r="F7352" s="87"/>
      <c r="G7352" s="540"/>
      <c r="H7352" s="87"/>
      <c r="I7352" s="89"/>
      <c r="Q7352" s="89"/>
      <c r="R7352" s="89"/>
      <c r="S7352" s="89"/>
      <c r="T7352" s="89"/>
      <c r="U7352" s="89"/>
      <c r="V7352" s="89"/>
      <c r="W7352" s="89"/>
      <c r="X7352" s="89"/>
      <c r="Y7352" s="89"/>
      <c r="Z7352" s="89"/>
      <c r="AA7352" s="89"/>
      <c r="AB7352" s="89"/>
      <c r="AC7352" s="89"/>
      <c r="AD7352" s="89"/>
      <c r="AE7352" s="89"/>
    </row>
    <row r="7353" spans="5:31" ht="12.75">
      <c r="E7353" s="87"/>
      <c r="F7353" s="87"/>
      <c r="G7353" s="540"/>
      <c r="H7353" s="87"/>
      <c r="I7353" s="89"/>
      <c r="Q7353" s="89"/>
      <c r="R7353" s="89"/>
      <c r="S7353" s="89"/>
      <c r="T7353" s="89"/>
      <c r="U7353" s="89"/>
      <c r="V7353" s="89"/>
      <c r="W7353" s="89"/>
      <c r="X7353" s="89"/>
      <c r="Y7353" s="89"/>
      <c r="Z7353" s="89"/>
      <c r="AA7353" s="89"/>
      <c r="AB7353" s="89"/>
      <c r="AC7353" s="89"/>
      <c r="AD7353" s="89"/>
      <c r="AE7353" s="89"/>
    </row>
    <row r="7354" spans="5:31" ht="12.75">
      <c r="E7354" s="87"/>
      <c r="F7354" s="87"/>
      <c r="G7354" s="540"/>
      <c r="H7354" s="87"/>
      <c r="I7354" s="89"/>
      <c r="Q7354" s="89"/>
      <c r="R7354" s="89"/>
      <c r="S7354" s="89"/>
      <c r="T7354" s="89"/>
      <c r="U7354" s="89"/>
      <c r="V7354" s="89"/>
      <c r="W7354" s="89"/>
      <c r="X7354" s="89"/>
      <c r="Y7354" s="89"/>
      <c r="Z7354" s="89"/>
      <c r="AA7354" s="89"/>
      <c r="AB7354" s="89"/>
      <c r="AC7354" s="89"/>
      <c r="AD7354" s="89"/>
      <c r="AE7354" s="89"/>
    </row>
    <row r="7355" spans="5:31" ht="12.75">
      <c r="E7355" s="87"/>
      <c r="F7355" s="87"/>
      <c r="G7355" s="540"/>
      <c r="H7355" s="87"/>
      <c r="I7355" s="89"/>
      <c r="Q7355" s="89"/>
      <c r="R7355" s="89"/>
      <c r="S7355" s="89"/>
      <c r="T7355" s="89"/>
      <c r="U7355" s="89"/>
      <c r="V7355" s="89"/>
      <c r="W7355" s="89"/>
      <c r="X7355" s="89"/>
      <c r="Y7355" s="89"/>
      <c r="Z7355" s="89"/>
      <c r="AA7355" s="89"/>
      <c r="AB7355" s="89"/>
      <c r="AC7355" s="89"/>
      <c r="AD7355" s="89"/>
      <c r="AE7355" s="89"/>
    </row>
    <row r="7356" spans="5:31" ht="12.75">
      <c r="E7356" s="87"/>
      <c r="F7356" s="87"/>
      <c r="G7356" s="540"/>
      <c r="H7356" s="87"/>
      <c r="I7356" s="89"/>
      <c r="Q7356" s="89"/>
      <c r="R7356" s="89"/>
      <c r="S7356" s="89"/>
      <c r="T7356" s="89"/>
      <c r="U7356" s="89"/>
      <c r="V7356" s="89"/>
      <c r="W7356" s="89"/>
      <c r="X7356" s="89"/>
      <c r="Y7356" s="89"/>
      <c r="Z7356" s="89"/>
      <c r="AA7356" s="89"/>
      <c r="AB7356" s="89"/>
      <c r="AC7356" s="89"/>
      <c r="AD7356" s="89"/>
      <c r="AE7356" s="89"/>
    </row>
    <row r="7357" spans="5:31" ht="12.75">
      <c r="E7357" s="87"/>
      <c r="F7357" s="87"/>
      <c r="G7357" s="540"/>
      <c r="H7357" s="87"/>
      <c r="I7357" s="89"/>
      <c r="Q7357" s="89"/>
      <c r="R7357" s="89"/>
      <c r="S7357" s="89"/>
      <c r="T7357" s="89"/>
      <c r="U7357" s="89"/>
      <c r="V7357" s="89"/>
      <c r="W7357" s="89"/>
      <c r="X7357" s="89"/>
      <c r="Y7357" s="89"/>
      <c r="Z7357" s="89"/>
      <c r="AA7357" s="89"/>
      <c r="AB7357" s="89"/>
      <c r="AC7357" s="89"/>
      <c r="AD7357" s="89"/>
      <c r="AE7357" s="89"/>
    </row>
    <row r="7358" spans="5:31" ht="12.75">
      <c r="E7358" s="87"/>
      <c r="F7358" s="87"/>
      <c r="G7358" s="540"/>
      <c r="H7358" s="87"/>
      <c r="I7358" s="89"/>
      <c r="Q7358" s="89"/>
      <c r="R7358" s="89"/>
      <c r="S7358" s="89"/>
      <c r="T7358" s="89"/>
      <c r="U7358" s="89"/>
      <c r="V7358" s="89"/>
      <c r="W7358" s="89"/>
      <c r="X7358" s="89"/>
      <c r="Y7358" s="89"/>
      <c r="Z7358" s="89"/>
      <c r="AA7358" s="89"/>
      <c r="AB7358" s="89"/>
      <c r="AC7358" s="89"/>
      <c r="AD7358" s="89"/>
      <c r="AE7358" s="89"/>
    </row>
    <row r="7359" spans="5:31" ht="12.75">
      <c r="E7359" s="87"/>
      <c r="F7359" s="87"/>
      <c r="G7359" s="540"/>
      <c r="H7359" s="87"/>
      <c r="I7359" s="89"/>
      <c r="Q7359" s="89"/>
      <c r="R7359" s="89"/>
      <c r="S7359" s="89"/>
      <c r="T7359" s="89"/>
      <c r="U7359" s="89"/>
      <c r="V7359" s="89"/>
      <c r="W7359" s="89"/>
      <c r="X7359" s="89"/>
      <c r="Y7359" s="89"/>
      <c r="Z7359" s="89"/>
      <c r="AA7359" s="89"/>
      <c r="AB7359" s="89"/>
      <c r="AC7359" s="89"/>
      <c r="AD7359" s="89"/>
      <c r="AE7359" s="89"/>
    </row>
    <row r="7360" spans="5:31" ht="12.75">
      <c r="E7360" s="87"/>
      <c r="F7360" s="87"/>
      <c r="G7360" s="540"/>
      <c r="H7360" s="87"/>
      <c r="I7360" s="89"/>
      <c r="Q7360" s="89"/>
      <c r="R7360" s="89"/>
      <c r="S7360" s="89"/>
      <c r="T7360" s="89"/>
      <c r="U7360" s="89"/>
      <c r="V7360" s="89"/>
      <c r="W7360" s="89"/>
      <c r="X7360" s="89"/>
      <c r="Y7360" s="89"/>
      <c r="Z7360" s="89"/>
      <c r="AA7360" s="89"/>
      <c r="AB7360" s="89"/>
      <c r="AC7360" s="89"/>
      <c r="AD7360" s="89"/>
      <c r="AE7360" s="89"/>
    </row>
    <row r="7361" spans="5:31" ht="12.75">
      <c r="E7361" s="87"/>
      <c r="F7361" s="87"/>
      <c r="G7361" s="540"/>
      <c r="H7361" s="87"/>
      <c r="I7361" s="89"/>
      <c r="Q7361" s="89"/>
      <c r="R7361" s="89"/>
      <c r="S7361" s="89"/>
      <c r="T7361" s="89"/>
      <c r="U7361" s="89"/>
      <c r="V7361" s="89"/>
      <c r="W7361" s="89"/>
      <c r="X7361" s="89"/>
      <c r="Y7361" s="89"/>
      <c r="Z7361" s="89"/>
      <c r="AA7361" s="89"/>
      <c r="AB7361" s="89"/>
      <c r="AC7361" s="89"/>
      <c r="AD7361" s="89"/>
      <c r="AE7361" s="89"/>
    </row>
    <row r="7362" spans="5:31" ht="12.75">
      <c r="E7362" s="87"/>
      <c r="F7362" s="87"/>
      <c r="G7362" s="540"/>
      <c r="H7362" s="87"/>
      <c r="I7362" s="89"/>
      <c r="Q7362" s="89"/>
      <c r="R7362" s="89"/>
      <c r="S7362" s="89"/>
      <c r="T7362" s="89"/>
      <c r="U7362" s="89"/>
      <c r="V7362" s="89"/>
      <c r="W7362" s="89"/>
      <c r="X7362" s="89"/>
      <c r="Y7362" s="89"/>
      <c r="Z7362" s="89"/>
      <c r="AA7362" s="89"/>
      <c r="AB7362" s="89"/>
      <c r="AC7362" s="89"/>
      <c r="AD7362" s="89"/>
      <c r="AE7362" s="89"/>
    </row>
    <row r="7363" spans="5:31" ht="12.75">
      <c r="E7363" s="87"/>
      <c r="F7363" s="87"/>
      <c r="G7363" s="540"/>
      <c r="H7363" s="87"/>
      <c r="I7363" s="89"/>
      <c r="Q7363" s="89"/>
      <c r="R7363" s="89"/>
      <c r="S7363" s="89"/>
      <c r="T7363" s="89"/>
      <c r="U7363" s="89"/>
      <c r="V7363" s="89"/>
      <c r="W7363" s="89"/>
      <c r="X7363" s="89"/>
      <c r="Y7363" s="89"/>
      <c r="Z7363" s="89"/>
      <c r="AA7363" s="89"/>
      <c r="AB7363" s="89"/>
      <c r="AC7363" s="89"/>
      <c r="AD7363" s="89"/>
      <c r="AE7363" s="89"/>
    </row>
    <row r="7364" spans="5:31" ht="12.75">
      <c r="E7364" s="87"/>
      <c r="F7364" s="87"/>
      <c r="G7364" s="540"/>
      <c r="H7364" s="87"/>
      <c r="I7364" s="89"/>
      <c r="Q7364" s="89"/>
      <c r="R7364" s="89"/>
      <c r="S7364" s="89"/>
      <c r="T7364" s="89"/>
      <c r="U7364" s="89"/>
      <c r="V7364" s="89"/>
      <c r="W7364" s="89"/>
      <c r="X7364" s="89"/>
      <c r="Y7364" s="89"/>
      <c r="Z7364" s="89"/>
      <c r="AA7364" s="89"/>
      <c r="AB7364" s="89"/>
      <c r="AC7364" s="89"/>
      <c r="AD7364" s="89"/>
      <c r="AE7364" s="89"/>
    </row>
    <row r="7365" spans="5:31" ht="12.75">
      <c r="E7365" s="87"/>
      <c r="F7365" s="87"/>
      <c r="G7365" s="540"/>
      <c r="H7365" s="87"/>
      <c r="I7365" s="89"/>
      <c r="Q7365" s="89"/>
      <c r="R7365" s="89"/>
      <c r="S7365" s="89"/>
      <c r="T7365" s="89"/>
      <c r="U7365" s="89"/>
      <c r="V7365" s="89"/>
      <c r="W7365" s="89"/>
      <c r="X7365" s="89"/>
      <c r="Y7365" s="89"/>
      <c r="Z7365" s="89"/>
      <c r="AA7365" s="89"/>
      <c r="AB7365" s="89"/>
      <c r="AC7365" s="89"/>
      <c r="AD7365" s="89"/>
      <c r="AE7365" s="89"/>
    </row>
    <row r="7366" spans="5:31" ht="12.75">
      <c r="E7366" s="87"/>
      <c r="F7366" s="87"/>
      <c r="G7366" s="540"/>
      <c r="H7366" s="87"/>
      <c r="I7366" s="89"/>
      <c r="Q7366" s="89"/>
      <c r="R7366" s="89"/>
      <c r="S7366" s="89"/>
      <c r="T7366" s="89"/>
      <c r="U7366" s="89"/>
      <c r="V7366" s="89"/>
      <c r="W7366" s="89"/>
      <c r="X7366" s="89"/>
      <c r="Y7366" s="89"/>
      <c r="Z7366" s="89"/>
      <c r="AA7366" s="89"/>
      <c r="AB7366" s="89"/>
      <c r="AC7366" s="89"/>
      <c r="AD7366" s="89"/>
      <c r="AE7366" s="89"/>
    </row>
    <row r="7367" spans="5:31" ht="12.75">
      <c r="E7367" s="87"/>
      <c r="F7367" s="87"/>
      <c r="G7367" s="540"/>
      <c r="H7367" s="87"/>
      <c r="I7367" s="89"/>
      <c r="Q7367" s="89"/>
      <c r="R7367" s="89"/>
      <c r="S7367" s="89"/>
      <c r="T7367" s="89"/>
      <c r="U7367" s="89"/>
      <c r="V7367" s="89"/>
      <c r="W7367" s="89"/>
      <c r="X7367" s="89"/>
      <c r="Y7367" s="89"/>
      <c r="Z7367" s="89"/>
      <c r="AA7367" s="89"/>
      <c r="AB7367" s="89"/>
      <c r="AC7367" s="89"/>
      <c r="AD7367" s="89"/>
      <c r="AE7367" s="89"/>
    </row>
    <row r="7368" spans="5:31" ht="12.75">
      <c r="E7368" s="87"/>
      <c r="F7368" s="87"/>
      <c r="G7368" s="540"/>
      <c r="H7368" s="87"/>
      <c r="I7368" s="89"/>
      <c r="Q7368" s="89"/>
      <c r="R7368" s="89"/>
      <c r="S7368" s="89"/>
      <c r="T7368" s="89"/>
      <c r="U7368" s="89"/>
      <c r="V7368" s="89"/>
      <c r="W7368" s="89"/>
      <c r="X7368" s="89"/>
      <c r="Y7368" s="89"/>
      <c r="Z7368" s="89"/>
      <c r="AA7368" s="89"/>
      <c r="AB7368" s="89"/>
      <c r="AC7368" s="89"/>
      <c r="AD7368" s="89"/>
      <c r="AE7368" s="89"/>
    </row>
    <row r="7369" spans="5:31" ht="12.75">
      <c r="E7369" s="87"/>
      <c r="F7369" s="87"/>
      <c r="G7369" s="540"/>
      <c r="H7369" s="87"/>
      <c r="I7369" s="89"/>
      <c r="Q7369" s="89"/>
      <c r="R7369" s="89"/>
      <c r="S7369" s="89"/>
      <c r="T7369" s="89"/>
      <c r="U7369" s="89"/>
      <c r="V7369" s="89"/>
      <c r="W7369" s="89"/>
      <c r="X7369" s="89"/>
      <c r="Y7369" s="89"/>
      <c r="Z7369" s="89"/>
      <c r="AA7369" s="89"/>
      <c r="AB7369" s="89"/>
      <c r="AC7369" s="89"/>
      <c r="AD7369" s="89"/>
      <c r="AE7369" s="89"/>
    </row>
    <row r="7370" spans="5:31" ht="12.75">
      <c r="E7370" s="87"/>
      <c r="F7370" s="87"/>
      <c r="G7370" s="540"/>
      <c r="H7370" s="87"/>
      <c r="I7370" s="89"/>
      <c r="Q7370" s="89"/>
      <c r="R7370" s="89"/>
      <c r="S7370" s="89"/>
      <c r="T7370" s="89"/>
      <c r="U7370" s="89"/>
      <c r="V7370" s="89"/>
      <c r="W7370" s="89"/>
      <c r="X7370" s="89"/>
      <c r="Y7370" s="89"/>
      <c r="Z7370" s="89"/>
      <c r="AA7370" s="89"/>
      <c r="AB7370" s="89"/>
      <c r="AC7370" s="89"/>
      <c r="AD7370" s="89"/>
      <c r="AE7370" s="89"/>
    </row>
    <row r="7371" spans="5:31" ht="12.75">
      <c r="E7371" s="87"/>
      <c r="F7371" s="87"/>
      <c r="G7371" s="540"/>
      <c r="H7371" s="87"/>
      <c r="I7371" s="89"/>
      <c r="Q7371" s="89"/>
      <c r="R7371" s="89"/>
      <c r="S7371" s="89"/>
      <c r="T7371" s="89"/>
      <c r="U7371" s="89"/>
      <c r="V7371" s="89"/>
      <c r="W7371" s="89"/>
      <c r="X7371" s="89"/>
      <c r="Y7371" s="89"/>
      <c r="Z7371" s="89"/>
      <c r="AA7371" s="89"/>
      <c r="AB7371" s="89"/>
      <c r="AC7371" s="89"/>
      <c r="AD7371" s="89"/>
      <c r="AE7371" s="89"/>
    </row>
    <row r="7372" spans="5:31" ht="12.75">
      <c r="E7372" s="87"/>
      <c r="F7372" s="87"/>
      <c r="G7372" s="540"/>
      <c r="H7372" s="87"/>
      <c r="I7372" s="89"/>
      <c r="Q7372" s="89"/>
      <c r="R7372" s="89"/>
      <c r="S7372" s="89"/>
      <c r="T7372" s="89"/>
      <c r="U7372" s="89"/>
      <c r="V7372" s="89"/>
      <c r="W7372" s="89"/>
      <c r="X7372" s="89"/>
      <c r="Y7372" s="89"/>
      <c r="Z7372" s="89"/>
      <c r="AA7372" s="89"/>
      <c r="AB7372" s="89"/>
      <c r="AC7372" s="89"/>
      <c r="AD7372" s="89"/>
      <c r="AE7372" s="89"/>
    </row>
    <row r="7373" spans="5:31" ht="12.75">
      <c r="E7373" s="87"/>
      <c r="F7373" s="87"/>
      <c r="G7373" s="540"/>
      <c r="H7373" s="87"/>
      <c r="I7373" s="89"/>
      <c r="Q7373" s="89"/>
      <c r="R7373" s="89"/>
      <c r="S7373" s="89"/>
      <c r="T7373" s="89"/>
      <c r="U7373" s="89"/>
      <c r="V7373" s="89"/>
      <c r="W7373" s="89"/>
      <c r="X7373" s="89"/>
      <c r="Y7373" s="89"/>
      <c r="Z7373" s="89"/>
      <c r="AA7373" s="89"/>
      <c r="AB7373" s="89"/>
      <c r="AC7373" s="89"/>
      <c r="AD7373" s="89"/>
      <c r="AE7373" s="89"/>
    </row>
    <row r="7374" spans="5:31" ht="12.75">
      <c r="E7374" s="87"/>
      <c r="F7374" s="87"/>
      <c r="G7374" s="540"/>
      <c r="H7374" s="87"/>
      <c r="I7374" s="89"/>
      <c r="Q7374" s="89"/>
      <c r="R7374" s="89"/>
      <c r="S7374" s="89"/>
      <c r="T7374" s="89"/>
      <c r="U7374" s="89"/>
      <c r="V7374" s="89"/>
      <c r="W7374" s="89"/>
      <c r="X7374" s="89"/>
      <c r="Y7374" s="89"/>
      <c r="Z7374" s="89"/>
      <c r="AA7374" s="89"/>
      <c r="AB7374" s="89"/>
      <c r="AC7374" s="89"/>
      <c r="AD7374" s="89"/>
      <c r="AE7374" s="89"/>
    </row>
    <row r="7375" spans="5:31" ht="12.75">
      <c r="E7375" s="87"/>
      <c r="F7375" s="87"/>
      <c r="G7375" s="540"/>
      <c r="H7375" s="87"/>
      <c r="I7375" s="89"/>
      <c r="Q7375" s="89"/>
      <c r="R7375" s="89"/>
      <c r="S7375" s="89"/>
      <c r="T7375" s="89"/>
      <c r="U7375" s="89"/>
      <c r="V7375" s="89"/>
      <c r="W7375" s="89"/>
      <c r="X7375" s="89"/>
      <c r="Y7375" s="89"/>
      <c r="Z7375" s="89"/>
      <c r="AA7375" s="89"/>
      <c r="AB7375" s="89"/>
      <c r="AC7375" s="89"/>
      <c r="AD7375" s="89"/>
      <c r="AE7375" s="89"/>
    </row>
    <row r="7376" spans="5:31" ht="12.75">
      <c r="E7376" s="87"/>
      <c r="F7376" s="87"/>
      <c r="G7376" s="540"/>
      <c r="H7376" s="87"/>
      <c r="I7376" s="89"/>
      <c r="Q7376" s="89"/>
      <c r="R7376" s="89"/>
      <c r="S7376" s="89"/>
      <c r="T7376" s="89"/>
      <c r="U7376" s="89"/>
      <c r="V7376" s="89"/>
      <c r="W7376" s="89"/>
      <c r="X7376" s="89"/>
      <c r="Y7376" s="89"/>
      <c r="Z7376" s="89"/>
      <c r="AA7376" s="89"/>
      <c r="AB7376" s="89"/>
      <c r="AC7376" s="89"/>
      <c r="AD7376" s="89"/>
      <c r="AE7376" s="89"/>
    </row>
    <row r="7377" spans="5:31" ht="12.75">
      <c r="E7377" s="87"/>
      <c r="F7377" s="87"/>
      <c r="G7377" s="540"/>
      <c r="H7377" s="87"/>
      <c r="I7377" s="89"/>
      <c r="Q7377" s="89"/>
      <c r="R7377" s="89"/>
      <c r="S7377" s="89"/>
      <c r="T7377" s="89"/>
      <c r="U7377" s="89"/>
      <c r="V7377" s="89"/>
      <c r="W7377" s="89"/>
      <c r="X7377" s="89"/>
      <c r="Y7377" s="89"/>
      <c r="Z7377" s="89"/>
      <c r="AA7377" s="89"/>
      <c r="AB7377" s="89"/>
      <c r="AC7377" s="89"/>
      <c r="AD7377" s="89"/>
      <c r="AE7377" s="89"/>
    </row>
    <row r="7378" spans="5:31" ht="12.75">
      <c r="E7378" s="87"/>
      <c r="F7378" s="87"/>
      <c r="G7378" s="540"/>
      <c r="H7378" s="87"/>
      <c r="I7378" s="89"/>
      <c r="Q7378" s="89"/>
      <c r="R7378" s="89"/>
      <c r="S7378" s="89"/>
      <c r="T7378" s="89"/>
      <c r="U7378" s="89"/>
      <c r="V7378" s="89"/>
      <c r="W7378" s="89"/>
      <c r="X7378" s="89"/>
      <c r="Y7378" s="89"/>
      <c r="Z7378" s="89"/>
      <c r="AA7378" s="89"/>
      <c r="AB7378" s="89"/>
      <c r="AC7378" s="89"/>
      <c r="AD7378" s="89"/>
      <c r="AE7378" s="89"/>
    </row>
    <row r="7379" spans="5:31" ht="12.75">
      <c r="E7379" s="87"/>
      <c r="F7379" s="87"/>
      <c r="G7379" s="540"/>
      <c r="H7379" s="87"/>
      <c r="I7379" s="89"/>
      <c r="Q7379" s="89"/>
      <c r="R7379" s="89"/>
      <c r="S7379" s="89"/>
      <c r="T7379" s="89"/>
      <c r="U7379" s="89"/>
      <c r="V7379" s="89"/>
      <c r="W7379" s="89"/>
      <c r="X7379" s="89"/>
      <c r="Y7379" s="89"/>
      <c r="Z7379" s="89"/>
      <c r="AA7379" s="89"/>
      <c r="AB7379" s="89"/>
      <c r="AC7379" s="89"/>
      <c r="AD7379" s="89"/>
      <c r="AE7379" s="89"/>
    </row>
    <row r="7380" spans="5:31" ht="12.75">
      <c r="E7380" s="87"/>
      <c r="F7380" s="87"/>
      <c r="G7380" s="540"/>
      <c r="H7380" s="87"/>
      <c r="I7380" s="89"/>
      <c r="Q7380" s="89"/>
      <c r="R7380" s="89"/>
      <c r="S7380" s="89"/>
      <c r="T7380" s="89"/>
      <c r="U7380" s="89"/>
      <c r="V7380" s="89"/>
      <c r="W7380" s="89"/>
      <c r="X7380" s="89"/>
      <c r="Y7380" s="89"/>
      <c r="Z7380" s="89"/>
      <c r="AA7380" s="89"/>
      <c r="AB7380" s="89"/>
      <c r="AC7380" s="89"/>
      <c r="AD7380" s="89"/>
      <c r="AE7380" s="89"/>
    </row>
    <row r="7381" spans="5:31" ht="12.75">
      <c r="E7381" s="87"/>
      <c r="F7381" s="87"/>
      <c r="G7381" s="540"/>
      <c r="H7381" s="87"/>
      <c r="I7381" s="89"/>
      <c r="Q7381" s="89"/>
      <c r="R7381" s="89"/>
      <c r="S7381" s="89"/>
      <c r="T7381" s="89"/>
      <c r="U7381" s="89"/>
      <c r="V7381" s="89"/>
      <c r="W7381" s="89"/>
      <c r="X7381" s="89"/>
      <c r="Y7381" s="89"/>
      <c r="Z7381" s="89"/>
      <c r="AA7381" s="89"/>
      <c r="AB7381" s="89"/>
      <c r="AC7381" s="89"/>
      <c r="AD7381" s="89"/>
      <c r="AE7381" s="89"/>
    </row>
    <row r="7382" spans="5:31" ht="12.75">
      <c r="E7382" s="87"/>
      <c r="F7382" s="87"/>
      <c r="G7382" s="540"/>
      <c r="H7382" s="87"/>
      <c r="I7382" s="89"/>
      <c r="Q7382" s="89"/>
      <c r="R7382" s="89"/>
      <c r="S7382" s="89"/>
      <c r="T7382" s="89"/>
      <c r="U7382" s="89"/>
      <c r="V7382" s="89"/>
      <c r="W7382" s="89"/>
      <c r="X7382" s="89"/>
      <c r="Y7382" s="89"/>
      <c r="Z7382" s="89"/>
      <c r="AA7382" s="89"/>
      <c r="AB7382" s="89"/>
      <c r="AC7382" s="89"/>
      <c r="AD7382" s="89"/>
      <c r="AE7382" s="89"/>
    </row>
    <row r="7383" spans="5:31" ht="12.75">
      <c r="E7383" s="87"/>
      <c r="F7383" s="87"/>
      <c r="G7383" s="540"/>
      <c r="H7383" s="87"/>
      <c r="I7383" s="89"/>
      <c r="Q7383" s="89"/>
      <c r="R7383" s="89"/>
      <c r="S7383" s="89"/>
      <c r="T7383" s="89"/>
      <c r="U7383" s="89"/>
      <c r="V7383" s="89"/>
      <c r="W7383" s="89"/>
      <c r="X7383" s="89"/>
      <c r="Y7383" s="89"/>
      <c r="Z7383" s="89"/>
      <c r="AA7383" s="89"/>
      <c r="AB7383" s="89"/>
      <c r="AC7383" s="89"/>
      <c r="AD7383" s="89"/>
      <c r="AE7383" s="89"/>
    </row>
    <row r="7384" spans="5:31" ht="12.75">
      <c r="E7384" s="87"/>
      <c r="F7384" s="87"/>
      <c r="G7384" s="540"/>
      <c r="H7384" s="87"/>
      <c r="I7384" s="89"/>
      <c r="Q7384" s="89"/>
      <c r="R7384" s="89"/>
      <c r="S7384" s="89"/>
      <c r="T7384" s="89"/>
      <c r="U7384" s="89"/>
      <c r="V7384" s="89"/>
      <c r="W7384" s="89"/>
      <c r="X7384" s="89"/>
      <c r="Y7384" s="89"/>
      <c r="Z7384" s="89"/>
      <c r="AA7384" s="89"/>
      <c r="AB7384" s="89"/>
      <c r="AC7384" s="89"/>
      <c r="AD7384" s="89"/>
      <c r="AE7384" s="89"/>
    </row>
    <row r="7385" spans="5:31" ht="12.75">
      <c r="E7385" s="87"/>
      <c r="F7385" s="87"/>
      <c r="G7385" s="540"/>
      <c r="H7385" s="87"/>
      <c r="I7385" s="89"/>
      <c r="Q7385" s="89"/>
      <c r="R7385" s="89"/>
      <c r="S7385" s="89"/>
      <c r="T7385" s="89"/>
      <c r="U7385" s="89"/>
      <c r="V7385" s="89"/>
      <c r="W7385" s="89"/>
      <c r="X7385" s="89"/>
      <c r="Y7385" s="89"/>
      <c r="Z7385" s="89"/>
      <c r="AA7385" s="89"/>
      <c r="AB7385" s="89"/>
      <c r="AC7385" s="89"/>
      <c r="AD7385" s="89"/>
      <c r="AE7385" s="89"/>
    </row>
    <row r="7386" spans="5:31" ht="12.75">
      <c r="E7386" s="87"/>
      <c r="F7386" s="87"/>
      <c r="G7386" s="540"/>
      <c r="H7386" s="87"/>
      <c r="I7386" s="89"/>
      <c r="Q7386" s="89"/>
      <c r="R7386" s="89"/>
      <c r="S7386" s="89"/>
      <c r="T7386" s="89"/>
      <c r="U7386" s="89"/>
      <c r="V7386" s="89"/>
      <c r="W7386" s="89"/>
      <c r="X7386" s="89"/>
      <c r="Y7386" s="89"/>
      <c r="Z7386" s="89"/>
      <c r="AA7386" s="89"/>
      <c r="AB7386" s="89"/>
      <c r="AC7386" s="89"/>
      <c r="AD7386" s="89"/>
      <c r="AE7386" s="89"/>
    </row>
    <row r="7387" spans="5:31" ht="12.75">
      <c r="E7387" s="87"/>
      <c r="F7387" s="87"/>
      <c r="G7387" s="540"/>
      <c r="H7387" s="87"/>
      <c r="I7387" s="89"/>
      <c r="Q7387" s="89"/>
      <c r="R7387" s="89"/>
      <c r="S7387" s="89"/>
      <c r="T7387" s="89"/>
      <c r="U7387" s="89"/>
      <c r="V7387" s="89"/>
      <c r="W7387" s="89"/>
      <c r="X7387" s="89"/>
      <c r="Y7387" s="89"/>
      <c r="Z7387" s="89"/>
      <c r="AA7387" s="89"/>
      <c r="AB7387" s="89"/>
      <c r="AC7387" s="89"/>
      <c r="AD7387" s="89"/>
      <c r="AE7387" s="89"/>
    </row>
    <row r="7388" spans="5:31" ht="12.75">
      <c r="E7388" s="87"/>
      <c r="F7388" s="87"/>
      <c r="G7388" s="540"/>
      <c r="H7388" s="87"/>
      <c r="I7388" s="89"/>
      <c r="Q7388" s="89"/>
      <c r="R7388" s="89"/>
      <c r="S7388" s="89"/>
      <c r="T7388" s="89"/>
      <c r="U7388" s="89"/>
      <c r="V7388" s="89"/>
      <c r="W7388" s="89"/>
      <c r="X7388" s="89"/>
      <c r="Y7388" s="89"/>
      <c r="Z7388" s="89"/>
      <c r="AA7388" s="89"/>
      <c r="AB7388" s="89"/>
      <c r="AC7388" s="89"/>
      <c r="AD7388" s="89"/>
      <c r="AE7388" s="89"/>
    </row>
    <row r="7389" spans="5:31" ht="12.75">
      <c r="E7389" s="87"/>
      <c r="F7389" s="87"/>
      <c r="G7389" s="540"/>
      <c r="H7389" s="87"/>
      <c r="I7389" s="89"/>
      <c r="Q7389" s="89"/>
      <c r="R7389" s="89"/>
      <c r="S7389" s="89"/>
      <c r="T7389" s="89"/>
      <c r="U7389" s="89"/>
      <c r="V7389" s="89"/>
      <c r="W7389" s="89"/>
      <c r="X7389" s="89"/>
      <c r="Y7389" s="89"/>
      <c r="Z7389" s="89"/>
      <c r="AA7389" s="89"/>
      <c r="AB7389" s="89"/>
      <c r="AC7389" s="89"/>
      <c r="AD7389" s="89"/>
      <c r="AE7389" s="89"/>
    </row>
    <row r="7390" spans="5:31" ht="12.75">
      <c r="E7390" s="87"/>
      <c r="F7390" s="87"/>
      <c r="G7390" s="540"/>
      <c r="H7390" s="87"/>
      <c r="I7390" s="89"/>
      <c r="Q7390" s="89"/>
      <c r="R7390" s="89"/>
      <c r="S7390" s="89"/>
      <c r="T7390" s="89"/>
      <c r="U7390" s="89"/>
      <c r="V7390" s="89"/>
      <c r="W7390" s="89"/>
      <c r="X7390" s="89"/>
      <c r="Y7390" s="89"/>
      <c r="Z7390" s="89"/>
      <c r="AA7390" s="89"/>
      <c r="AB7390" s="89"/>
      <c r="AC7390" s="89"/>
      <c r="AD7390" s="89"/>
      <c r="AE7390" s="89"/>
    </row>
    <row r="7391" spans="5:31" ht="12.75">
      <c r="E7391" s="87"/>
      <c r="F7391" s="87"/>
      <c r="G7391" s="540"/>
      <c r="H7391" s="87"/>
      <c r="I7391" s="89"/>
      <c r="Q7391" s="89"/>
      <c r="R7391" s="89"/>
      <c r="S7391" s="89"/>
      <c r="T7391" s="89"/>
      <c r="U7391" s="89"/>
      <c r="V7391" s="89"/>
      <c r="W7391" s="89"/>
      <c r="X7391" s="89"/>
      <c r="Y7391" s="89"/>
      <c r="Z7391" s="89"/>
      <c r="AA7391" s="89"/>
      <c r="AB7391" s="89"/>
      <c r="AC7391" s="89"/>
      <c r="AD7391" s="89"/>
      <c r="AE7391" s="89"/>
    </row>
    <row r="7392" spans="5:31" ht="12.75">
      <c r="E7392" s="87"/>
      <c r="F7392" s="87"/>
      <c r="G7392" s="540"/>
      <c r="H7392" s="87"/>
      <c r="I7392" s="89"/>
      <c r="Q7392" s="89"/>
      <c r="R7392" s="89"/>
      <c r="S7392" s="89"/>
      <c r="T7392" s="89"/>
      <c r="U7392" s="89"/>
      <c r="V7392" s="89"/>
      <c r="W7392" s="89"/>
      <c r="X7392" s="89"/>
      <c r="Y7392" s="89"/>
      <c r="Z7392" s="89"/>
      <c r="AA7392" s="89"/>
      <c r="AB7392" s="89"/>
      <c r="AC7392" s="89"/>
      <c r="AD7392" s="89"/>
      <c r="AE7392" s="89"/>
    </row>
    <row r="7393" spans="5:31" ht="12.75">
      <c r="E7393" s="87"/>
      <c r="F7393" s="87"/>
      <c r="G7393" s="540"/>
      <c r="H7393" s="87"/>
      <c r="I7393" s="89"/>
      <c r="Q7393" s="89"/>
      <c r="R7393" s="89"/>
      <c r="S7393" s="89"/>
      <c r="T7393" s="89"/>
      <c r="U7393" s="89"/>
      <c r="V7393" s="89"/>
      <c r="W7393" s="89"/>
      <c r="X7393" s="89"/>
      <c r="Y7393" s="89"/>
      <c r="Z7393" s="89"/>
      <c r="AA7393" s="89"/>
      <c r="AB7393" s="89"/>
      <c r="AC7393" s="89"/>
      <c r="AD7393" s="89"/>
      <c r="AE7393" s="89"/>
    </row>
    <row r="7394" spans="5:31" ht="12.75">
      <c r="E7394" s="87"/>
      <c r="F7394" s="87"/>
      <c r="G7394" s="540"/>
      <c r="H7394" s="87"/>
      <c r="I7394" s="89"/>
      <c r="Q7394" s="89"/>
      <c r="R7394" s="89"/>
      <c r="S7394" s="89"/>
      <c r="T7394" s="89"/>
      <c r="U7394" s="89"/>
      <c r="V7394" s="89"/>
      <c r="W7394" s="89"/>
      <c r="X7394" s="89"/>
      <c r="Y7394" s="89"/>
      <c r="Z7394" s="89"/>
      <c r="AA7394" s="89"/>
      <c r="AB7394" s="89"/>
      <c r="AC7394" s="89"/>
      <c r="AD7394" s="89"/>
      <c r="AE7394" s="89"/>
    </row>
    <row r="7395" spans="5:31" ht="12.75">
      <c r="E7395" s="87"/>
      <c r="F7395" s="87"/>
      <c r="G7395" s="540"/>
      <c r="H7395" s="87"/>
      <c r="I7395" s="89"/>
      <c r="Q7395" s="89"/>
      <c r="R7395" s="89"/>
      <c r="S7395" s="89"/>
      <c r="T7395" s="89"/>
      <c r="U7395" s="89"/>
      <c r="V7395" s="89"/>
      <c r="W7395" s="89"/>
      <c r="X7395" s="89"/>
      <c r="Y7395" s="89"/>
      <c r="Z7395" s="89"/>
      <c r="AA7395" s="89"/>
      <c r="AB7395" s="89"/>
      <c r="AC7395" s="89"/>
      <c r="AD7395" s="89"/>
      <c r="AE7395" s="89"/>
    </row>
    <row r="7396" spans="5:31" ht="12.75">
      <c r="E7396" s="87"/>
      <c r="F7396" s="87"/>
      <c r="G7396" s="540"/>
      <c r="H7396" s="87"/>
      <c r="I7396" s="89"/>
      <c r="Q7396" s="89"/>
      <c r="R7396" s="89"/>
      <c r="S7396" s="89"/>
      <c r="T7396" s="89"/>
      <c r="U7396" s="89"/>
      <c r="V7396" s="89"/>
      <c r="W7396" s="89"/>
      <c r="X7396" s="89"/>
      <c r="Y7396" s="89"/>
      <c r="Z7396" s="89"/>
      <c r="AA7396" s="89"/>
      <c r="AB7396" s="89"/>
      <c r="AC7396" s="89"/>
      <c r="AD7396" s="89"/>
      <c r="AE7396" s="89"/>
    </row>
    <row r="7397" spans="5:31" ht="12.75">
      <c r="E7397" s="87"/>
      <c r="F7397" s="87"/>
      <c r="G7397" s="540"/>
      <c r="H7397" s="87"/>
      <c r="I7397" s="89"/>
      <c r="Q7397" s="89"/>
      <c r="R7397" s="89"/>
      <c r="S7397" s="89"/>
      <c r="T7397" s="89"/>
      <c r="U7397" s="89"/>
      <c r="V7397" s="89"/>
      <c r="W7397" s="89"/>
      <c r="X7397" s="89"/>
      <c r="Y7397" s="89"/>
      <c r="Z7397" s="89"/>
      <c r="AA7397" s="89"/>
      <c r="AB7397" s="89"/>
      <c r="AC7397" s="89"/>
      <c r="AD7397" s="89"/>
      <c r="AE7397" s="89"/>
    </row>
    <row r="7398" spans="5:31" ht="12.75">
      <c r="E7398" s="87"/>
      <c r="F7398" s="87"/>
      <c r="G7398" s="540"/>
      <c r="H7398" s="87"/>
      <c r="I7398" s="89"/>
      <c r="Q7398" s="89"/>
      <c r="R7398" s="89"/>
      <c r="S7398" s="89"/>
      <c r="T7398" s="89"/>
      <c r="U7398" s="89"/>
      <c r="V7398" s="89"/>
      <c r="W7398" s="89"/>
      <c r="X7398" s="89"/>
      <c r="Y7398" s="89"/>
      <c r="Z7398" s="89"/>
      <c r="AA7398" s="89"/>
      <c r="AB7398" s="89"/>
      <c r="AC7398" s="89"/>
      <c r="AD7398" s="89"/>
      <c r="AE7398" s="89"/>
    </row>
    <row r="7399" spans="5:31" ht="12.75">
      <c r="E7399" s="87"/>
      <c r="F7399" s="87"/>
      <c r="G7399" s="540"/>
      <c r="H7399" s="87"/>
      <c r="I7399" s="89"/>
      <c r="Q7399" s="89"/>
      <c r="R7399" s="89"/>
      <c r="S7399" s="89"/>
      <c r="T7399" s="89"/>
      <c r="U7399" s="89"/>
      <c r="V7399" s="89"/>
      <c r="W7399" s="89"/>
      <c r="X7399" s="89"/>
      <c r="Y7399" s="89"/>
      <c r="Z7399" s="89"/>
      <c r="AA7399" s="89"/>
      <c r="AB7399" s="89"/>
      <c r="AC7399" s="89"/>
      <c r="AD7399" s="89"/>
      <c r="AE7399" s="89"/>
    </row>
    <row r="7400" spans="5:31" ht="12.75">
      <c r="E7400" s="87"/>
      <c r="F7400" s="87"/>
      <c r="G7400" s="540"/>
      <c r="H7400" s="87"/>
      <c r="I7400" s="89"/>
      <c r="Q7400" s="89"/>
      <c r="R7400" s="89"/>
      <c r="S7400" s="89"/>
      <c r="T7400" s="89"/>
      <c r="U7400" s="89"/>
      <c r="V7400" s="89"/>
      <c r="W7400" s="89"/>
      <c r="X7400" s="89"/>
      <c r="Y7400" s="89"/>
      <c r="Z7400" s="89"/>
      <c r="AA7400" s="89"/>
      <c r="AB7400" s="89"/>
      <c r="AC7400" s="89"/>
      <c r="AD7400" s="89"/>
      <c r="AE7400" s="89"/>
    </row>
    <row r="7401" spans="5:31" ht="12.75">
      <c r="E7401" s="87"/>
      <c r="F7401" s="87"/>
      <c r="G7401" s="540"/>
      <c r="H7401" s="87"/>
      <c r="I7401" s="89"/>
      <c r="Q7401" s="89"/>
      <c r="R7401" s="89"/>
      <c r="S7401" s="89"/>
      <c r="T7401" s="89"/>
      <c r="U7401" s="89"/>
      <c r="V7401" s="89"/>
      <c r="W7401" s="89"/>
      <c r="X7401" s="89"/>
      <c r="Y7401" s="89"/>
      <c r="Z7401" s="89"/>
      <c r="AA7401" s="89"/>
      <c r="AB7401" s="89"/>
      <c r="AC7401" s="89"/>
      <c r="AD7401" s="89"/>
      <c r="AE7401" s="89"/>
    </row>
    <row r="7402" spans="5:31" ht="12.75">
      <c r="E7402" s="87"/>
      <c r="F7402" s="87"/>
      <c r="G7402" s="540"/>
      <c r="H7402" s="87"/>
      <c r="I7402" s="89"/>
      <c r="Q7402" s="89"/>
      <c r="R7402" s="89"/>
      <c r="S7402" s="89"/>
      <c r="T7402" s="89"/>
      <c r="U7402" s="89"/>
      <c r="V7402" s="89"/>
      <c r="W7402" s="89"/>
      <c r="X7402" s="89"/>
      <c r="Y7402" s="89"/>
      <c r="Z7402" s="89"/>
      <c r="AA7402" s="89"/>
      <c r="AB7402" s="89"/>
      <c r="AC7402" s="89"/>
      <c r="AD7402" s="89"/>
      <c r="AE7402" s="89"/>
    </row>
    <row r="7403" spans="5:31" ht="12.75">
      <c r="E7403" s="87"/>
      <c r="F7403" s="87"/>
      <c r="G7403" s="540"/>
      <c r="H7403" s="87"/>
      <c r="I7403" s="89"/>
      <c r="Q7403" s="89"/>
      <c r="R7403" s="89"/>
      <c r="S7403" s="89"/>
      <c r="T7403" s="89"/>
      <c r="U7403" s="89"/>
      <c r="V7403" s="89"/>
      <c r="W7403" s="89"/>
      <c r="X7403" s="89"/>
      <c r="Y7403" s="89"/>
      <c r="Z7403" s="89"/>
      <c r="AA7403" s="89"/>
      <c r="AB7403" s="89"/>
      <c r="AC7403" s="89"/>
      <c r="AD7403" s="89"/>
      <c r="AE7403" s="89"/>
    </row>
    <row r="7404" spans="5:31" ht="12.75">
      <c r="E7404" s="87"/>
      <c r="F7404" s="87"/>
      <c r="G7404" s="540"/>
      <c r="H7404" s="87"/>
      <c r="I7404" s="89"/>
      <c r="Q7404" s="89"/>
      <c r="R7404" s="89"/>
      <c r="S7404" s="89"/>
      <c r="T7404" s="89"/>
      <c r="U7404" s="89"/>
      <c r="V7404" s="89"/>
      <c r="W7404" s="89"/>
      <c r="X7404" s="89"/>
      <c r="Y7404" s="89"/>
      <c r="Z7404" s="89"/>
      <c r="AA7404" s="89"/>
      <c r="AB7404" s="89"/>
      <c r="AC7404" s="89"/>
      <c r="AD7404" s="89"/>
      <c r="AE7404" s="89"/>
    </row>
    <row r="7405" spans="5:31" ht="12.75">
      <c r="E7405" s="87"/>
      <c r="F7405" s="87"/>
      <c r="G7405" s="540"/>
      <c r="H7405" s="87"/>
      <c r="I7405" s="89"/>
      <c r="Q7405" s="89"/>
      <c r="R7405" s="89"/>
      <c r="S7405" s="89"/>
      <c r="T7405" s="89"/>
      <c r="U7405" s="89"/>
      <c r="V7405" s="89"/>
      <c r="W7405" s="89"/>
      <c r="X7405" s="89"/>
      <c r="Y7405" s="89"/>
      <c r="Z7405" s="89"/>
      <c r="AA7405" s="89"/>
      <c r="AB7405" s="89"/>
      <c r="AC7405" s="89"/>
      <c r="AD7405" s="89"/>
      <c r="AE7405" s="89"/>
    </row>
    <row r="7406" spans="5:31" ht="12.75">
      <c r="E7406" s="87"/>
      <c r="F7406" s="87"/>
      <c r="G7406" s="540"/>
      <c r="H7406" s="87"/>
      <c r="I7406" s="89"/>
      <c r="Q7406" s="89"/>
      <c r="R7406" s="89"/>
      <c r="S7406" s="89"/>
      <c r="T7406" s="89"/>
      <c r="U7406" s="89"/>
      <c r="V7406" s="89"/>
      <c r="W7406" s="89"/>
      <c r="X7406" s="89"/>
      <c r="Y7406" s="89"/>
      <c r="Z7406" s="89"/>
      <c r="AA7406" s="89"/>
      <c r="AB7406" s="89"/>
      <c r="AC7406" s="89"/>
      <c r="AD7406" s="89"/>
      <c r="AE7406" s="89"/>
    </row>
    <row r="7407" spans="5:31" ht="12.75">
      <c r="E7407" s="87"/>
      <c r="F7407" s="87"/>
      <c r="G7407" s="540"/>
      <c r="H7407" s="87"/>
      <c r="I7407" s="89"/>
      <c r="Q7407" s="89"/>
      <c r="R7407" s="89"/>
      <c r="S7407" s="89"/>
      <c r="T7407" s="89"/>
      <c r="U7407" s="89"/>
      <c r="V7407" s="89"/>
      <c r="W7407" s="89"/>
      <c r="X7407" s="89"/>
      <c r="Y7407" s="89"/>
      <c r="Z7407" s="89"/>
      <c r="AA7407" s="89"/>
      <c r="AB7407" s="89"/>
      <c r="AC7407" s="89"/>
      <c r="AD7407" s="89"/>
      <c r="AE7407" s="89"/>
    </row>
    <row r="7408" spans="5:31" ht="12.75">
      <c r="E7408" s="87"/>
      <c r="F7408" s="87"/>
      <c r="G7408" s="540"/>
      <c r="H7408" s="87"/>
      <c r="I7408" s="89"/>
      <c r="Q7408" s="89"/>
      <c r="R7408" s="89"/>
      <c r="S7408" s="89"/>
      <c r="T7408" s="89"/>
      <c r="U7408" s="89"/>
      <c r="V7408" s="89"/>
      <c r="W7408" s="89"/>
      <c r="X7408" s="89"/>
      <c r="Y7408" s="89"/>
      <c r="Z7408" s="89"/>
      <c r="AA7408" s="89"/>
      <c r="AB7408" s="89"/>
      <c r="AC7408" s="89"/>
      <c r="AD7408" s="89"/>
      <c r="AE7408" s="89"/>
    </row>
    <row r="7409" spans="5:31" ht="12.75">
      <c r="E7409" s="87"/>
      <c r="F7409" s="87"/>
      <c r="G7409" s="540"/>
      <c r="H7409" s="87"/>
      <c r="I7409" s="89"/>
      <c r="Q7409" s="89"/>
      <c r="R7409" s="89"/>
      <c r="S7409" s="89"/>
      <c r="T7409" s="89"/>
      <c r="U7409" s="89"/>
      <c r="V7409" s="89"/>
      <c r="W7409" s="89"/>
      <c r="X7409" s="89"/>
      <c r="Y7409" s="89"/>
      <c r="Z7409" s="89"/>
      <c r="AA7409" s="89"/>
      <c r="AB7409" s="89"/>
      <c r="AC7409" s="89"/>
      <c r="AD7409" s="89"/>
      <c r="AE7409" s="89"/>
    </row>
    <row r="7410" spans="5:31" ht="12.75">
      <c r="E7410" s="87"/>
      <c r="F7410" s="87"/>
      <c r="G7410" s="540"/>
      <c r="H7410" s="87"/>
      <c r="I7410" s="89"/>
      <c r="Q7410" s="89"/>
      <c r="R7410" s="89"/>
      <c r="S7410" s="89"/>
      <c r="T7410" s="89"/>
      <c r="U7410" s="89"/>
      <c r="V7410" s="89"/>
      <c r="W7410" s="89"/>
      <c r="X7410" s="89"/>
      <c r="Y7410" s="89"/>
      <c r="Z7410" s="89"/>
      <c r="AA7410" s="89"/>
      <c r="AB7410" s="89"/>
      <c r="AC7410" s="89"/>
      <c r="AD7410" s="89"/>
      <c r="AE7410" s="89"/>
    </row>
    <row r="7411" spans="5:31" ht="12.75">
      <c r="E7411" s="87"/>
      <c r="F7411" s="87"/>
      <c r="G7411" s="540"/>
      <c r="H7411" s="87"/>
      <c r="I7411" s="89"/>
      <c r="Q7411" s="89"/>
      <c r="R7411" s="89"/>
      <c r="S7411" s="89"/>
      <c r="T7411" s="89"/>
      <c r="U7411" s="89"/>
      <c r="V7411" s="89"/>
      <c r="W7411" s="89"/>
      <c r="X7411" s="89"/>
      <c r="Y7411" s="89"/>
      <c r="Z7411" s="89"/>
      <c r="AA7411" s="89"/>
      <c r="AB7411" s="89"/>
      <c r="AC7411" s="89"/>
      <c r="AD7411" s="89"/>
      <c r="AE7411" s="89"/>
    </row>
    <row r="7412" spans="5:31" ht="12.75">
      <c r="E7412" s="87"/>
      <c r="F7412" s="87"/>
      <c r="G7412" s="540"/>
      <c r="H7412" s="87"/>
      <c r="I7412" s="89"/>
      <c r="Q7412" s="89"/>
      <c r="R7412" s="89"/>
      <c r="S7412" s="89"/>
      <c r="T7412" s="89"/>
      <c r="U7412" s="89"/>
      <c r="V7412" s="89"/>
      <c r="W7412" s="89"/>
      <c r="X7412" s="89"/>
      <c r="Y7412" s="89"/>
      <c r="Z7412" s="89"/>
      <c r="AA7412" s="89"/>
      <c r="AB7412" s="89"/>
      <c r="AC7412" s="89"/>
      <c r="AD7412" s="89"/>
      <c r="AE7412" s="89"/>
    </row>
    <row r="7413" spans="5:31" ht="12.75">
      <c r="E7413" s="87"/>
      <c r="F7413" s="87"/>
      <c r="G7413" s="540"/>
      <c r="H7413" s="87"/>
      <c r="I7413" s="89"/>
      <c r="Q7413" s="89"/>
      <c r="R7413" s="89"/>
      <c r="S7413" s="89"/>
      <c r="T7413" s="89"/>
      <c r="U7413" s="89"/>
      <c r="V7413" s="89"/>
      <c r="W7413" s="89"/>
      <c r="X7413" s="89"/>
      <c r="Y7413" s="89"/>
      <c r="Z7413" s="89"/>
      <c r="AA7413" s="89"/>
      <c r="AB7413" s="89"/>
      <c r="AC7413" s="89"/>
      <c r="AD7413" s="89"/>
      <c r="AE7413" s="89"/>
    </row>
    <row r="7414" spans="5:31" ht="12.75">
      <c r="E7414" s="87"/>
      <c r="F7414" s="87"/>
      <c r="G7414" s="540"/>
      <c r="H7414" s="87"/>
      <c r="I7414" s="89"/>
      <c r="Q7414" s="89"/>
      <c r="R7414" s="89"/>
      <c r="S7414" s="89"/>
      <c r="T7414" s="89"/>
      <c r="U7414" s="89"/>
      <c r="V7414" s="89"/>
      <c r="W7414" s="89"/>
      <c r="X7414" s="89"/>
      <c r="Y7414" s="89"/>
      <c r="Z7414" s="89"/>
      <c r="AA7414" s="89"/>
      <c r="AB7414" s="89"/>
      <c r="AC7414" s="89"/>
      <c r="AD7414" s="89"/>
      <c r="AE7414" s="89"/>
    </row>
    <row r="7415" spans="5:31" ht="12.75">
      <c r="E7415" s="87"/>
      <c r="F7415" s="87"/>
      <c r="G7415" s="540"/>
      <c r="H7415" s="87"/>
      <c r="I7415" s="89"/>
      <c r="Q7415" s="89"/>
      <c r="R7415" s="89"/>
      <c r="S7415" s="89"/>
      <c r="T7415" s="89"/>
      <c r="U7415" s="89"/>
      <c r="V7415" s="89"/>
      <c r="W7415" s="89"/>
      <c r="X7415" s="89"/>
      <c r="Y7415" s="89"/>
      <c r="Z7415" s="89"/>
      <c r="AA7415" s="89"/>
      <c r="AB7415" s="89"/>
      <c r="AC7415" s="89"/>
      <c r="AD7415" s="89"/>
      <c r="AE7415" s="89"/>
    </row>
    <row r="7416" spans="5:31" ht="12.75">
      <c r="E7416" s="87"/>
      <c r="F7416" s="87"/>
      <c r="G7416" s="540"/>
      <c r="H7416" s="87"/>
      <c r="I7416" s="89"/>
      <c r="Q7416" s="89"/>
      <c r="R7416" s="89"/>
      <c r="S7416" s="89"/>
      <c r="T7416" s="89"/>
      <c r="U7416" s="89"/>
      <c r="V7416" s="89"/>
      <c r="W7416" s="89"/>
      <c r="X7416" s="89"/>
      <c r="Y7416" s="89"/>
      <c r="Z7416" s="89"/>
      <c r="AA7416" s="89"/>
      <c r="AB7416" s="89"/>
      <c r="AC7416" s="89"/>
      <c r="AD7416" s="89"/>
      <c r="AE7416" s="89"/>
    </row>
    <row r="7417" spans="5:31" ht="12.75">
      <c r="E7417" s="87"/>
      <c r="F7417" s="87"/>
      <c r="G7417" s="540"/>
      <c r="H7417" s="87"/>
      <c r="I7417" s="89"/>
      <c r="Q7417" s="89"/>
      <c r="R7417" s="89"/>
      <c r="S7417" s="89"/>
      <c r="T7417" s="89"/>
      <c r="U7417" s="89"/>
      <c r="V7417" s="89"/>
      <c r="W7417" s="89"/>
      <c r="X7417" s="89"/>
      <c r="Y7417" s="89"/>
      <c r="Z7417" s="89"/>
      <c r="AA7417" s="89"/>
      <c r="AB7417" s="89"/>
      <c r="AC7417" s="89"/>
      <c r="AD7417" s="89"/>
      <c r="AE7417" s="89"/>
    </row>
    <row r="7418" spans="5:31" ht="12.75">
      <c r="E7418" s="87"/>
      <c r="F7418" s="87"/>
      <c r="G7418" s="540"/>
      <c r="H7418" s="87"/>
      <c r="I7418" s="89"/>
      <c r="Q7418" s="89"/>
      <c r="R7418" s="89"/>
      <c r="S7418" s="89"/>
      <c r="T7418" s="89"/>
      <c r="U7418" s="89"/>
      <c r="V7418" s="89"/>
      <c r="W7418" s="89"/>
      <c r="X7418" s="89"/>
      <c r="Y7418" s="89"/>
      <c r="Z7418" s="89"/>
      <c r="AA7418" s="89"/>
      <c r="AB7418" s="89"/>
      <c r="AC7418" s="89"/>
      <c r="AD7418" s="89"/>
      <c r="AE7418" s="89"/>
    </row>
    <row r="7419" spans="5:31" ht="12.75">
      <c r="E7419" s="87"/>
      <c r="F7419" s="87"/>
      <c r="G7419" s="540"/>
      <c r="H7419" s="87"/>
      <c r="I7419" s="89"/>
      <c r="Q7419" s="89"/>
      <c r="R7419" s="89"/>
      <c r="S7419" s="89"/>
      <c r="T7419" s="89"/>
      <c r="U7419" s="89"/>
      <c r="V7419" s="89"/>
      <c r="W7419" s="89"/>
      <c r="X7419" s="89"/>
      <c r="Y7419" s="89"/>
      <c r="Z7419" s="89"/>
      <c r="AA7419" s="89"/>
      <c r="AB7419" s="89"/>
      <c r="AC7419" s="89"/>
      <c r="AD7419" s="89"/>
      <c r="AE7419" s="89"/>
    </row>
    <row r="7420" spans="5:31" ht="12.75">
      <c r="E7420" s="87"/>
      <c r="F7420" s="87"/>
      <c r="G7420" s="540"/>
      <c r="H7420" s="87"/>
      <c r="I7420" s="89"/>
      <c r="Q7420" s="89"/>
      <c r="R7420" s="89"/>
      <c r="S7420" s="89"/>
      <c r="T7420" s="89"/>
      <c r="U7420" s="89"/>
      <c r="V7420" s="89"/>
      <c r="W7420" s="89"/>
      <c r="X7420" s="89"/>
      <c r="Y7420" s="89"/>
      <c r="Z7420" s="89"/>
      <c r="AA7420" s="89"/>
      <c r="AB7420" s="89"/>
      <c r="AC7420" s="89"/>
      <c r="AD7420" s="89"/>
      <c r="AE7420" s="89"/>
    </row>
    <row r="7421" spans="5:31" ht="12.75">
      <c r="E7421" s="87"/>
      <c r="F7421" s="87"/>
      <c r="G7421" s="540"/>
      <c r="H7421" s="87"/>
      <c r="I7421" s="89"/>
      <c r="Q7421" s="89"/>
      <c r="R7421" s="89"/>
      <c r="S7421" s="89"/>
      <c r="T7421" s="89"/>
      <c r="U7421" s="89"/>
      <c r="V7421" s="89"/>
      <c r="W7421" s="89"/>
      <c r="X7421" s="89"/>
      <c r="Y7421" s="89"/>
      <c r="Z7421" s="89"/>
      <c r="AA7421" s="89"/>
      <c r="AB7421" s="89"/>
      <c r="AC7421" s="89"/>
      <c r="AD7421" s="89"/>
      <c r="AE7421" s="89"/>
    </row>
    <row r="7422" spans="5:31" ht="12.75">
      <c r="E7422" s="87"/>
      <c r="F7422" s="87"/>
      <c r="G7422" s="540"/>
      <c r="H7422" s="87"/>
      <c r="I7422" s="89"/>
      <c r="Q7422" s="89"/>
      <c r="R7422" s="89"/>
      <c r="S7422" s="89"/>
      <c r="T7422" s="89"/>
      <c r="U7422" s="89"/>
      <c r="V7422" s="89"/>
      <c r="W7422" s="89"/>
      <c r="X7422" s="89"/>
      <c r="Y7422" s="89"/>
      <c r="Z7422" s="89"/>
      <c r="AA7422" s="89"/>
      <c r="AB7422" s="89"/>
      <c r="AC7422" s="89"/>
      <c r="AD7422" s="89"/>
      <c r="AE7422" s="89"/>
    </row>
    <row r="7423" spans="5:31" ht="12.75">
      <c r="E7423" s="87"/>
      <c r="F7423" s="87"/>
      <c r="G7423" s="540"/>
      <c r="H7423" s="87"/>
      <c r="I7423" s="89"/>
      <c r="Q7423" s="89"/>
      <c r="R7423" s="89"/>
      <c r="S7423" s="89"/>
      <c r="T7423" s="89"/>
      <c r="U7423" s="89"/>
      <c r="V7423" s="89"/>
      <c r="W7423" s="89"/>
      <c r="X7423" s="89"/>
      <c r="Y7423" s="89"/>
      <c r="Z7423" s="89"/>
      <c r="AA7423" s="89"/>
      <c r="AB7423" s="89"/>
      <c r="AC7423" s="89"/>
      <c r="AD7423" s="89"/>
      <c r="AE7423" s="89"/>
    </row>
    <row r="7424" spans="5:31" ht="12.75">
      <c r="E7424" s="87"/>
      <c r="F7424" s="87"/>
      <c r="G7424" s="540"/>
      <c r="H7424" s="87"/>
      <c r="I7424" s="89"/>
      <c r="Q7424" s="89"/>
      <c r="R7424" s="89"/>
      <c r="S7424" s="89"/>
      <c r="T7424" s="89"/>
      <c r="U7424" s="89"/>
      <c r="V7424" s="89"/>
      <c r="W7424" s="89"/>
      <c r="X7424" s="89"/>
      <c r="Y7424" s="89"/>
      <c r="Z7424" s="89"/>
      <c r="AA7424" s="89"/>
      <c r="AB7424" s="89"/>
      <c r="AC7424" s="89"/>
      <c r="AD7424" s="89"/>
      <c r="AE7424" s="89"/>
    </row>
    <row r="7425" spans="5:31" ht="12.75">
      <c r="E7425" s="87"/>
      <c r="F7425" s="87"/>
      <c r="G7425" s="540"/>
      <c r="H7425" s="87"/>
      <c r="I7425" s="89"/>
      <c r="Q7425" s="89"/>
      <c r="R7425" s="89"/>
      <c r="S7425" s="89"/>
      <c r="T7425" s="89"/>
      <c r="U7425" s="89"/>
      <c r="V7425" s="89"/>
      <c r="W7425" s="89"/>
      <c r="X7425" s="89"/>
      <c r="Y7425" s="89"/>
      <c r="Z7425" s="89"/>
      <c r="AA7425" s="89"/>
      <c r="AB7425" s="89"/>
      <c r="AC7425" s="89"/>
      <c r="AD7425" s="89"/>
      <c r="AE7425" s="89"/>
    </row>
    <row r="7426" spans="5:31" ht="12.75">
      <c r="E7426" s="87"/>
      <c r="F7426" s="87"/>
      <c r="G7426" s="540"/>
      <c r="H7426" s="87"/>
      <c r="I7426" s="89"/>
      <c r="Q7426" s="89"/>
      <c r="R7426" s="89"/>
      <c r="S7426" s="89"/>
      <c r="T7426" s="89"/>
      <c r="U7426" s="89"/>
      <c r="V7426" s="89"/>
      <c r="W7426" s="89"/>
      <c r="X7426" s="89"/>
      <c r="Y7426" s="89"/>
      <c r="Z7426" s="89"/>
      <c r="AA7426" s="89"/>
      <c r="AB7426" s="89"/>
      <c r="AC7426" s="89"/>
      <c r="AD7426" s="89"/>
      <c r="AE7426" s="89"/>
    </row>
    <row r="7427" spans="5:31" ht="12.75">
      <c r="E7427" s="87"/>
      <c r="F7427" s="87"/>
      <c r="G7427" s="540"/>
      <c r="H7427" s="87"/>
      <c r="I7427" s="89"/>
      <c r="Q7427" s="89"/>
      <c r="R7427" s="89"/>
      <c r="S7427" s="89"/>
      <c r="T7427" s="89"/>
      <c r="U7427" s="89"/>
      <c r="V7427" s="89"/>
      <c r="W7427" s="89"/>
      <c r="X7427" s="89"/>
      <c r="Y7427" s="89"/>
      <c r="Z7427" s="89"/>
      <c r="AA7427" s="89"/>
      <c r="AB7427" s="89"/>
      <c r="AC7427" s="89"/>
      <c r="AD7427" s="89"/>
      <c r="AE7427" s="89"/>
    </row>
    <row r="7428" spans="5:31" ht="12.75">
      <c r="E7428" s="87"/>
      <c r="F7428" s="87"/>
      <c r="G7428" s="540"/>
      <c r="H7428" s="87"/>
      <c r="I7428" s="89"/>
      <c r="Q7428" s="89"/>
      <c r="R7428" s="89"/>
      <c r="S7428" s="89"/>
      <c r="T7428" s="89"/>
      <c r="U7428" s="89"/>
      <c r="V7428" s="89"/>
      <c r="W7428" s="89"/>
      <c r="X7428" s="89"/>
      <c r="Y7428" s="89"/>
      <c r="Z7428" s="89"/>
      <c r="AA7428" s="89"/>
      <c r="AB7428" s="89"/>
      <c r="AC7428" s="89"/>
      <c r="AD7428" s="89"/>
      <c r="AE7428" s="89"/>
    </row>
    <row r="7429" spans="5:31" ht="12.75">
      <c r="E7429" s="87"/>
      <c r="F7429" s="87"/>
      <c r="G7429" s="540"/>
      <c r="H7429" s="87"/>
      <c r="I7429" s="89"/>
      <c r="Q7429" s="89"/>
      <c r="R7429" s="89"/>
      <c r="S7429" s="89"/>
      <c r="T7429" s="89"/>
      <c r="U7429" s="89"/>
      <c r="V7429" s="89"/>
      <c r="W7429" s="89"/>
      <c r="X7429" s="89"/>
      <c r="Y7429" s="89"/>
      <c r="Z7429" s="89"/>
      <c r="AA7429" s="89"/>
      <c r="AB7429" s="89"/>
      <c r="AC7429" s="89"/>
      <c r="AD7429" s="89"/>
      <c r="AE7429" s="89"/>
    </row>
    <row r="7430" spans="5:31" ht="12.75">
      <c r="E7430" s="87"/>
      <c r="F7430" s="87"/>
      <c r="G7430" s="540"/>
      <c r="H7430" s="87"/>
      <c r="I7430" s="89"/>
      <c r="Q7430" s="89"/>
      <c r="R7430" s="89"/>
      <c r="S7430" s="89"/>
      <c r="T7430" s="89"/>
      <c r="U7430" s="89"/>
      <c r="V7430" s="89"/>
      <c r="W7430" s="89"/>
      <c r="X7430" s="89"/>
      <c r="Y7430" s="89"/>
      <c r="Z7430" s="89"/>
      <c r="AA7430" s="89"/>
      <c r="AB7430" s="89"/>
      <c r="AC7430" s="89"/>
      <c r="AD7430" s="89"/>
      <c r="AE7430" s="89"/>
    </row>
    <row r="7431" spans="5:31" ht="12.75">
      <c r="E7431" s="87"/>
      <c r="F7431" s="87"/>
      <c r="G7431" s="540"/>
      <c r="H7431" s="87"/>
      <c r="I7431" s="89"/>
      <c r="Q7431" s="89"/>
      <c r="R7431" s="89"/>
      <c r="S7431" s="89"/>
      <c r="T7431" s="89"/>
      <c r="U7431" s="89"/>
      <c r="V7431" s="89"/>
      <c r="W7431" s="89"/>
      <c r="X7431" s="89"/>
      <c r="Y7431" s="89"/>
      <c r="Z7431" s="89"/>
      <c r="AA7431" s="89"/>
      <c r="AB7431" s="89"/>
      <c r="AC7431" s="89"/>
      <c r="AD7431" s="89"/>
      <c r="AE7431" s="89"/>
    </row>
    <row r="7432" spans="5:31" ht="12.75">
      <c r="E7432" s="87"/>
      <c r="F7432" s="87"/>
      <c r="G7432" s="540"/>
      <c r="H7432" s="87"/>
      <c r="I7432" s="89"/>
      <c r="Q7432" s="89"/>
      <c r="R7432" s="89"/>
      <c r="S7432" s="89"/>
      <c r="T7432" s="89"/>
      <c r="U7432" s="89"/>
      <c r="V7432" s="89"/>
      <c r="W7432" s="89"/>
      <c r="X7432" s="89"/>
      <c r="Y7432" s="89"/>
      <c r="Z7432" s="89"/>
      <c r="AA7432" s="89"/>
      <c r="AB7432" s="89"/>
      <c r="AC7432" s="89"/>
      <c r="AD7432" s="89"/>
      <c r="AE7432" s="89"/>
    </row>
    <row r="7433" spans="5:31" ht="12.75">
      <c r="E7433" s="87"/>
      <c r="F7433" s="87"/>
      <c r="G7433" s="540"/>
      <c r="H7433" s="87"/>
      <c r="I7433" s="89"/>
      <c r="Q7433" s="89"/>
      <c r="R7433" s="89"/>
      <c r="S7433" s="89"/>
      <c r="T7433" s="89"/>
      <c r="U7433" s="89"/>
      <c r="V7433" s="89"/>
      <c r="W7433" s="89"/>
      <c r="X7433" s="89"/>
      <c r="Y7433" s="89"/>
      <c r="Z7433" s="89"/>
      <c r="AA7433" s="89"/>
      <c r="AB7433" s="89"/>
      <c r="AC7433" s="89"/>
      <c r="AD7433" s="89"/>
      <c r="AE7433" s="89"/>
    </row>
    <row r="7434" spans="5:31" ht="12.75">
      <c r="E7434" s="87"/>
      <c r="F7434" s="87"/>
      <c r="G7434" s="540"/>
      <c r="H7434" s="87"/>
      <c r="I7434" s="89"/>
      <c r="Q7434" s="89"/>
      <c r="R7434" s="89"/>
      <c r="S7434" s="89"/>
      <c r="T7434" s="89"/>
      <c r="U7434" s="89"/>
      <c r="V7434" s="89"/>
      <c r="W7434" s="89"/>
      <c r="X7434" s="89"/>
      <c r="Y7434" s="89"/>
      <c r="Z7434" s="89"/>
      <c r="AA7434" s="89"/>
      <c r="AB7434" s="89"/>
      <c r="AC7434" s="89"/>
      <c r="AD7434" s="89"/>
      <c r="AE7434" s="89"/>
    </row>
    <row r="7435" spans="5:31" ht="12.75">
      <c r="E7435" s="87"/>
      <c r="F7435" s="87"/>
      <c r="G7435" s="540"/>
      <c r="H7435" s="87"/>
      <c r="I7435" s="89"/>
      <c r="Q7435" s="89"/>
      <c r="R7435" s="89"/>
      <c r="S7435" s="89"/>
      <c r="T7435" s="89"/>
      <c r="U7435" s="89"/>
      <c r="V7435" s="89"/>
      <c r="W7435" s="89"/>
      <c r="X7435" s="89"/>
      <c r="Y7435" s="89"/>
      <c r="Z7435" s="89"/>
      <c r="AA7435" s="89"/>
      <c r="AB7435" s="89"/>
      <c r="AC7435" s="89"/>
      <c r="AD7435" s="89"/>
      <c r="AE7435" s="89"/>
    </row>
    <row r="7436" spans="5:31" ht="12.75">
      <c r="E7436" s="87"/>
      <c r="F7436" s="87"/>
      <c r="G7436" s="540"/>
      <c r="H7436" s="87"/>
      <c r="I7436" s="89"/>
      <c r="Q7436" s="89"/>
      <c r="R7436" s="89"/>
      <c r="S7436" s="89"/>
      <c r="T7436" s="89"/>
      <c r="U7436" s="89"/>
      <c r="V7436" s="89"/>
      <c r="W7436" s="89"/>
      <c r="X7436" s="89"/>
      <c r="Y7436" s="89"/>
      <c r="Z7436" s="89"/>
      <c r="AA7436" s="89"/>
      <c r="AB7436" s="89"/>
      <c r="AC7436" s="89"/>
      <c r="AD7436" s="89"/>
      <c r="AE7436" s="89"/>
    </row>
    <row r="7437" spans="5:31" ht="12.75">
      <c r="E7437" s="87"/>
      <c r="F7437" s="87"/>
      <c r="G7437" s="540"/>
      <c r="H7437" s="87"/>
      <c r="I7437" s="89"/>
      <c r="Q7437" s="89"/>
      <c r="R7437" s="89"/>
      <c r="S7437" s="89"/>
      <c r="T7437" s="89"/>
      <c r="U7437" s="89"/>
      <c r="V7437" s="89"/>
      <c r="W7437" s="89"/>
      <c r="X7437" s="89"/>
      <c r="Y7437" s="89"/>
      <c r="Z7437" s="89"/>
      <c r="AA7437" s="89"/>
      <c r="AB7437" s="89"/>
      <c r="AC7437" s="89"/>
      <c r="AD7437" s="89"/>
      <c r="AE7437" s="89"/>
    </row>
    <row r="7438" spans="5:31" ht="12.75">
      <c r="E7438" s="87"/>
      <c r="F7438" s="87"/>
      <c r="G7438" s="540"/>
      <c r="H7438" s="87"/>
      <c r="I7438" s="89"/>
      <c r="Q7438" s="89"/>
      <c r="R7438" s="89"/>
      <c r="S7438" s="89"/>
      <c r="T7438" s="89"/>
      <c r="U7438" s="89"/>
      <c r="V7438" s="89"/>
      <c r="W7438" s="89"/>
      <c r="X7438" s="89"/>
      <c r="Y7438" s="89"/>
      <c r="Z7438" s="89"/>
      <c r="AA7438" s="89"/>
      <c r="AB7438" s="89"/>
      <c r="AC7438" s="89"/>
      <c r="AD7438" s="89"/>
      <c r="AE7438" s="89"/>
    </row>
    <row r="7439" spans="5:31" ht="12.75">
      <c r="E7439" s="87"/>
      <c r="F7439" s="87"/>
      <c r="G7439" s="540"/>
      <c r="H7439" s="87"/>
      <c r="I7439" s="89"/>
      <c r="Q7439" s="89"/>
      <c r="R7439" s="89"/>
      <c r="S7439" s="89"/>
      <c r="T7439" s="89"/>
      <c r="U7439" s="89"/>
      <c r="V7439" s="89"/>
      <c r="W7439" s="89"/>
      <c r="X7439" s="89"/>
      <c r="Y7439" s="89"/>
      <c r="Z7439" s="89"/>
      <c r="AA7439" s="89"/>
      <c r="AB7439" s="89"/>
      <c r="AC7439" s="89"/>
      <c r="AD7439" s="89"/>
      <c r="AE7439" s="89"/>
    </row>
    <row r="7440" spans="5:31" ht="12.75">
      <c r="E7440" s="87"/>
      <c r="F7440" s="87"/>
      <c r="G7440" s="540"/>
      <c r="H7440" s="87"/>
      <c r="I7440" s="89"/>
      <c r="Q7440" s="89"/>
      <c r="R7440" s="89"/>
      <c r="S7440" s="89"/>
      <c r="T7440" s="89"/>
      <c r="U7440" s="89"/>
      <c r="V7440" s="89"/>
      <c r="W7440" s="89"/>
      <c r="X7440" s="89"/>
      <c r="Y7440" s="89"/>
      <c r="Z7440" s="89"/>
      <c r="AA7440" s="89"/>
      <c r="AB7440" s="89"/>
      <c r="AC7440" s="89"/>
      <c r="AD7440" s="89"/>
      <c r="AE7440" s="89"/>
    </row>
    <row r="7441" spans="5:31" ht="12.75">
      <c r="E7441" s="87"/>
      <c r="F7441" s="87"/>
      <c r="G7441" s="540"/>
      <c r="H7441" s="87"/>
      <c r="I7441" s="89"/>
      <c r="Q7441" s="89"/>
      <c r="R7441" s="89"/>
      <c r="S7441" s="89"/>
      <c r="T7441" s="89"/>
      <c r="U7441" s="89"/>
      <c r="V7441" s="89"/>
      <c r="W7441" s="89"/>
      <c r="X7441" s="89"/>
      <c r="Y7441" s="89"/>
      <c r="Z7441" s="89"/>
      <c r="AA7441" s="89"/>
      <c r="AB7441" s="89"/>
      <c r="AC7441" s="89"/>
      <c r="AD7441" s="89"/>
      <c r="AE7441" s="89"/>
    </row>
    <row r="7442" spans="5:31" ht="12.75">
      <c r="E7442" s="87"/>
      <c r="F7442" s="87"/>
      <c r="G7442" s="540"/>
      <c r="H7442" s="87"/>
      <c r="I7442" s="89"/>
      <c r="Q7442" s="89"/>
      <c r="R7442" s="89"/>
      <c r="S7442" s="89"/>
      <c r="T7442" s="89"/>
      <c r="U7442" s="89"/>
      <c r="V7442" s="89"/>
      <c r="W7442" s="89"/>
      <c r="X7442" s="89"/>
      <c r="Y7442" s="89"/>
      <c r="Z7442" s="89"/>
      <c r="AA7442" s="89"/>
      <c r="AB7442" s="89"/>
      <c r="AC7442" s="89"/>
      <c r="AD7442" s="89"/>
      <c r="AE7442" s="89"/>
    </row>
    <row r="7443" spans="5:31" ht="12.75">
      <c r="E7443" s="87"/>
      <c r="F7443" s="87"/>
      <c r="G7443" s="540"/>
      <c r="H7443" s="87"/>
      <c r="I7443" s="89"/>
      <c r="Q7443" s="89"/>
      <c r="R7443" s="89"/>
      <c r="S7443" s="89"/>
      <c r="T7443" s="89"/>
      <c r="U7443" s="89"/>
      <c r="V7443" s="89"/>
      <c r="W7443" s="89"/>
      <c r="X7443" s="89"/>
      <c r="Y7443" s="89"/>
      <c r="Z7443" s="89"/>
      <c r="AA7443" s="89"/>
      <c r="AB7443" s="89"/>
      <c r="AC7443" s="89"/>
      <c r="AD7443" s="89"/>
      <c r="AE7443" s="89"/>
    </row>
    <row r="7444" spans="5:31" ht="12.75">
      <c r="E7444" s="87"/>
      <c r="F7444" s="87"/>
      <c r="G7444" s="540"/>
      <c r="H7444" s="87"/>
      <c r="I7444" s="89"/>
      <c r="Q7444" s="89"/>
      <c r="R7444" s="89"/>
      <c r="S7444" s="89"/>
      <c r="T7444" s="89"/>
      <c r="U7444" s="89"/>
      <c r="V7444" s="89"/>
      <c r="W7444" s="89"/>
      <c r="X7444" s="89"/>
      <c r="Y7444" s="89"/>
      <c r="Z7444" s="89"/>
      <c r="AA7444" s="89"/>
      <c r="AB7444" s="89"/>
      <c r="AC7444" s="89"/>
      <c r="AD7444" s="89"/>
      <c r="AE7444" s="89"/>
    </row>
    <row r="7445" spans="5:31" ht="12.75">
      <c r="E7445" s="87"/>
      <c r="F7445" s="87"/>
      <c r="G7445" s="540"/>
      <c r="H7445" s="87"/>
      <c r="I7445" s="89"/>
      <c r="Q7445" s="89"/>
      <c r="R7445" s="89"/>
      <c r="S7445" s="89"/>
      <c r="T7445" s="89"/>
      <c r="U7445" s="89"/>
      <c r="V7445" s="89"/>
      <c r="W7445" s="89"/>
      <c r="X7445" s="89"/>
      <c r="Y7445" s="89"/>
      <c r="Z7445" s="89"/>
      <c r="AA7445" s="89"/>
      <c r="AB7445" s="89"/>
      <c r="AC7445" s="89"/>
      <c r="AD7445" s="89"/>
      <c r="AE7445" s="89"/>
    </row>
    <row r="7446" spans="5:31" ht="12.75">
      <c r="E7446" s="87"/>
      <c r="F7446" s="87"/>
      <c r="G7446" s="540"/>
      <c r="H7446" s="87"/>
      <c r="I7446" s="89"/>
      <c r="Q7446" s="89"/>
      <c r="R7446" s="89"/>
      <c r="S7446" s="89"/>
      <c r="T7446" s="89"/>
      <c r="U7446" s="89"/>
      <c r="V7446" s="89"/>
      <c r="W7446" s="89"/>
      <c r="X7446" s="89"/>
      <c r="Y7446" s="89"/>
      <c r="Z7446" s="89"/>
      <c r="AA7446" s="89"/>
      <c r="AB7446" s="89"/>
      <c r="AC7446" s="89"/>
      <c r="AD7446" s="89"/>
      <c r="AE7446" s="89"/>
    </row>
    <row r="7447" spans="5:31" ht="12.75">
      <c r="E7447" s="87"/>
      <c r="F7447" s="87"/>
      <c r="G7447" s="540"/>
      <c r="H7447" s="87"/>
      <c r="I7447" s="89"/>
      <c r="Q7447" s="89"/>
      <c r="R7447" s="89"/>
      <c r="S7447" s="89"/>
      <c r="T7447" s="89"/>
      <c r="U7447" s="89"/>
      <c r="V7447" s="89"/>
      <c r="W7447" s="89"/>
      <c r="X7447" s="89"/>
      <c r="Y7447" s="89"/>
      <c r="Z7447" s="89"/>
      <c r="AA7447" s="89"/>
      <c r="AB7447" s="89"/>
      <c r="AC7447" s="89"/>
      <c r="AD7447" s="89"/>
      <c r="AE7447" s="89"/>
    </row>
    <row r="7448" spans="5:31" ht="12.75">
      <c r="E7448" s="87"/>
      <c r="F7448" s="87"/>
      <c r="G7448" s="540"/>
      <c r="H7448" s="87"/>
      <c r="I7448" s="89"/>
      <c r="Q7448" s="89"/>
      <c r="R7448" s="89"/>
      <c r="S7448" s="89"/>
      <c r="T7448" s="89"/>
      <c r="U7448" s="89"/>
      <c r="V7448" s="89"/>
      <c r="W7448" s="89"/>
      <c r="X7448" s="89"/>
      <c r="Y7448" s="89"/>
      <c r="Z7448" s="89"/>
      <c r="AA7448" s="89"/>
      <c r="AB7448" s="89"/>
      <c r="AC7448" s="89"/>
      <c r="AD7448" s="89"/>
      <c r="AE7448" s="89"/>
    </row>
    <row r="7449" spans="5:31" ht="12.75">
      <c r="E7449" s="87"/>
      <c r="F7449" s="87"/>
      <c r="G7449" s="540"/>
      <c r="H7449" s="87"/>
      <c r="I7449" s="89"/>
      <c r="Q7449" s="89"/>
      <c r="R7449" s="89"/>
      <c r="S7449" s="89"/>
      <c r="T7449" s="89"/>
      <c r="U7449" s="89"/>
      <c r="V7449" s="89"/>
      <c r="W7449" s="89"/>
      <c r="X7449" s="89"/>
      <c r="Y7449" s="89"/>
      <c r="Z7449" s="89"/>
      <c r="AA7449" s="89"/>
      <c r="AB7449" s="89"/>
      <c r="AC7449" s="89"/>
      <c r="AD7449" s="89"/>
      <c r="AE7449" s="89"/>
    </row>
    <row r="7450" spans="5:31" ht="12.75">
      <c r="E7450" s="87"/>
      <c r="F7450" s="87"/>
      <c r="G7450" s="540"/>
      <c r="H7450" s="87"/>
      <c r="I7450" s="89"/>
      <c r="Q7450" s="89"/>
      <c r="R7450" s="89"/>
      <c r="S7450" s="89"/>
      <c r="T7450" s="89"/>
      <c r="U7450" s="89"/>
      <c r="V7450" s="89"/>
      <c r="W7450" s="89"/>
      <c r="X7450" s="89"/>
      <c r="Y7450" s="89"/>
      <c r="Z7450" s="89"/>
      <c r="AA7450" s="89"/>
      <c r="AB7450" s="89"/>
      <c r="AC7450" s="89"/>
      <c r="AD7450" s="89"/>
      <c r="AE7450" s="89"/>
    </row>
    <row r="7451" spans="5:31" ht="12.75">
      <c r="E7451" s="87"/>
      <c r="F7451" s="87"/>
      <c r="G7451" s="540"/>
      <c r="H7451" s="87"/>
      <c r="I7451" s="89"/>
      <c r="Q7451" s="89"/>
      <c r="R7451" s="89"/>
      <c r="S7451" s="89"/>
      <c r="T7451" s="89"/>
      <c r="U7451" s="89"/>
      <c r="V7451" s="89"/>
      <c r="W7451" s="89"/>
      <c r="X7451" s="89"/>
      <c r="Y7451" s="89"/>
      <c r="Z7451" s="89"/>
      <c r="AA7451" s="89"/>
      <c r="AB7451" s="89"/>
      <c r="AC7451" s="89"/>
      <c r="AD7451" s="89"/>
      <c r="AE7451" s="89"/>
    </row>
    <row r="7452" spans="5:31" ht="12.75">
      <c r="E7452" s="87"/>
      <c r="F7452" s="87"/>
      <c r="G7452" s="540"/>
      <c r="H7452" s="87"/>
      <c r="I7452" s="89"/>
      <c r="Q7452" s="89"/>
      <c r="R7452" s="89"/>
      <c r="S7452" s="89"/>
      <c r="T7452" s="89"/>
      <c r="U7452" s="89"/>
      <c r="V7452" s="89"/>
      <c r="W7452" s="89"/>
      <c r="X7452" s="89"/>
      <c r="Y7452" s="89"/>
      <c r="Z7452" s="89"/>
      <c r="AA7452" s="89"/>
      <c r="AB7452" s="89"/>
      <c r="AC7452" s="89"/>
      <c r="AD7452" s="89"/>
      <c r="AE7452" s="89"/>
    </row>
    <row r="7453" spans="5:31" ht="12.75">
      <c r="E7453" s="87"/>
      <c r="F7453" s="87"/>
      <c r="G7453" s="540"/>
      <c r="H7453" s="87"/>
      <c r="I7453" s="89"/>
      <c r="Q7453" s="89"/>
      <c r="R7453" s="89"/>
      <c r="S7453" s="89"/>
      <c r="T7453" s="89"/>
      <c r="U7453" s="89"/>
      <c r="V7453" s="89"/>
      <c r="W7453" s="89"/>
      <c r="X7453" s="89"/>
      <c r="Y7453" s="89"/>
      <c r="Z7453" s="89"/>
      <c r="AA7453" s="89"/>
      <c r="AB7453" s="89"/>
      <c r="AC7453" s="89"/>
      <c r="AD7453" s="89"/>
      <c r="AE7453" s="89"/>
    </row>
    <row r="7454" spans="5:31" ht="12.75">
      <c r="E7454" s="87"/>
      <c r="F7454" s="87"/>
      <c r="G7454" s="540"/>
      <c r="H7454" s="87"/>
      <c r="I7454" s="89"/>
      <c r="Q7454" s="89"/>
      <c r="R7454" s="89"/>
      <c r="S7454" s="89"/>
      <c r="T7454" s="89"/>
      <c r="U7454" s="89"/>
      <c r="V7454" s="89"/>
      <c r="W7454" s="89"/>
      <c r="X7454" s="89"/>
      <c r="Y7454" s="89"/>
      <c r="Z7454" s="89"/>
      <c r="AA7454" s="89"/>
      <c r="AB7454" s="89"/>
      <c r="AC7454" s="89"/>
      <c r="AD7454" s="89"/>
      <c r="AE7454" s="89"/>
    </row>
    <row r="7455" spans="5:31" ht="12.75">
      <c r="E7455" s="87"/>
      <c r="F7455" s="87"/>
      <c r="G7455" s="540"/>
      <c r="H7455" s="87"/>
      <c r="I7455" s="89"/>
      <c r="Q7455" s="89"/>
      <c r="R7455" s="89"/>
      <c r="S7455" s="89"/>
      <c r="T7455" s="89"/>
      <c r="U7455" s="89"/>
      <c r="V7455" s="89"/>
      <c r="W7455" s="89"/>
      <c r="X7455" s="89"/>
      <c r="Y7455" s="89"/>
      <c r="Z7455" s="89"/>
      <c r="AA7455" s="89"/>
      <c r="AB7455" s="89"/>
      <c r="AC7455" s="89"/>
      <c r="AD7455" s="89"/>
      <c r="AE7455" s="89"/>
    </row>
    <row r="7456" spans="5:31" ht="12.75">
      <c r="E7456" s="87"/>
      <c r="F7456" s="87"/>
      <c r="G7456" s="540"/>
      <c r="H7456" s="87"/>
      <c r="I7456" s="89"/>
      <c r="Q7456" s="89"/>
      <c r="R7456" s="89"/>
      <c r="S7456" s="89"/>
      <c r="T7456" s="89"/>
      <c r="U7456" s="89"/>
      <c r="V7456" s="89"/>
      <c r="W7456" s="89"/>
      <c r="X7456" s="89"/>
      <c r="Y7456" s="89"/>
      <c r="Z7456" s="89"/>
      <c r="AA7456" s="89"/>
      <c r="AB7456" s="89"/>
      <c r="AC7456" s="89"/>
      <c r="AD7456" s="89"/>
      <c r="AE7456" s="89"/>
    </row>
    <row r="7457" spans="5:31" ht="12.75">
      <c r="E7457" s="87"/>
      <c r="F7457" s="87"/>
      <c r="G7457" s="540"/>
      <c r="H7457" s="87"/>
      <c r="I7457" s="89"/>
      <c r="Q7457" s="89"/>
      <c r="R7457" s="89"/>
      <c r="S7457" s="89"/>
      <c r="T7457" s="89"/>
      <c r="U7457" s="89"/>
      <c r="V7457" s="89"/>
      <c r="W7457" s="89"/>
      <c r="X7457" s="89"/>
      <c r="Y7457" s="89"/>
      <c r="Z7457" s="89"/>
      <c r="AA7457" s="89"/>
      <c r="AB7457" s="89"/>
      <c r="AC7457" s="89"/>
      <c r="AD7457" s="89"/>
      <c r="AE7457" s="89"/>
    </row>
    <row r="7458" spans="5:31" ht="12.75">
      <c r="E7458" s="87"/>
      <c r="F7458" s="87"/>
      <c r="G7458" s="540"/>
      <c r="H7458" s="87"/>
      <c r="I7458" s="89"/>
      <c r="Q7458" s="89"/>
      <c r="R7458" s="89"/>
      <c r="S7458" s="89"/>
      <c r="T7458" s="89"/>
      <c r="U7458" s="89"/>
      <c r="V7458" s="89"/>
      <c r="W7458" s="89"/>
      <c r="X7458" s="89"/>
      <c r="Y7458" s="89"/>
      <c r="Z7458" s="89"/>
      <c r="AA7458" s="89"/>
      <c r="AB7458" s="89"/>
      <c r="AC7458" s="89"/>
      <c r="AD7458" s="89"/>
      <c r="AE7458" s="89"/>
    </row>
    <row r="7459" spans="5:31" ht="12.75">
      <c r="E7459" s="87"/>
      <c r="F7459" s="87"/>
      <c r="G7459" s="540"/>
      <c r="H7459" s="87"/>
      <c r="I7459" s="89"/>
      <c r="Q7459" s="89"/>
      <c r="R7459" s="89"/>
      <c r="S7459" s="89"/>
      <c r="T7459" s="89"/>
      <c r="U7459" s="89"/>
      <c r="V7459" s="89"/>
      <c r="W7459" s="89"/>
      <c r="X7459" s="89"/>
      <c r="Y7459" s="89"/>
      <c r="Z7459" s="89"/>
      <c r="AA7459" s="89"/>
      <c r="AB7459" s="89"/>
      <c r="AC7459" s="89"/>
      <c r="AD7459" s="89"/>
      <c r="AE7459" s="89"/>
    </row>
    <row r="7460" spans="5:31" ht="12.75">
      <c r="E7460" s="87"/>
      <c r="F7460" s="87"/>
      <c r="G7460" s="540"/>
      <c r="H7460" s="87"/>
      <c r="I7460" s="89"/>
      <c r="Q7460" s="89"/>
      <c r="R7460" s="89"/>
      <c r="S7460" s="89"/>
      <c r="T7460" s="89"/>
      <c r="U7460" s="89"/>
      <c r="V7460" s="89"/>
      <c r="W7460" s="89"/>
      <c r="X7460" s="89"/>
      <c r="Y7460" s="89"/>
      <c r="Z7460" s="89"/>
      <c r="AA7460" s="89"/>
      <c r="AB7460" s="89"/>
      <c r="AC7460" s="89"/>
      <c r="AD7460" s="89"/>
      <c r="AE7460" s="89"/>
    </row>
    <row r="7461" spans="5:31" ht="12.75">
      <c r="E7461" s="87"/>
      <c r="F7461" s="87"/>
      <c r="G7461" s="540"/>
      <c r="H7461" s="87"/>
      <c r="I7461" s="89"/>
      <c r="Q7461" s="89"/>
      <c r="R7461" s="89"/>
      <c r="S7461" s="89"/>
      <c r="T7461" s="89"/>
      <c r="U7461" s="89"/>
      <c r="V7461" s="89"/>
      <c r="W7461" s="89"/>
      <c r="X7461" s="89"/>
      <c r="Y7461" s="89"/>
      <c r="Z7461" s="89"/>
      <c r="AA7461" s="89"/>
      <c r="AB7461" s="89"/>
      <c r="AC7461" s="89"/>
      <c r="AD7461" s="89"/>
      <c r="AE7461" s="89"/>
    </row>
    <row r="7462" spans="5:31" ht="12.75">
      <c r="E7462" s="87"/>
      <c r="F7462" s="87"/>
      <c r="G7462" s="540"/>
      <c r="H7462" s="87"/>
      <c r="I7462" s="89"/>
      <c r="Q7462" s="89"/>
      <c r="R7462" s="89"/>
      <c r="S7462" s="89"/>
      <c r="T7462" s="89"/>
      <c r="U7462" s="89"/>
      <c r="V7462" s="89"/>
      <c r="W7462" s="89"/>
      <c r="X7462" s="89"/>
      <c r="Y7462" s="89"/>
      <c r="Z7462" s="89"/>
      <c r="AA7462" s="89"/>
      <c r="AB7462" s="89"/>
      <c r="AC7462" s="89"/>
      <c r="AD7462" s="89"/>
      <c r="AE7462" s="89"/>
    </row>
    <row r="7463" spans="5:31" ht="12.75">
      <c r="E7463" s="87"/>
      <c r="F7463" s="87"/>
      <c r="G7463" s="540"/>
      <c r="H7463" s="87"/>
      <c r="I7463" s="89"/>
      <c r="Q7463" s="89"/>
      <c r="R7463" s="89"/>
      <c r="S7463" s="89"/>
      <c r="T7463" s="89"/>
      <c r="U7463" s="89"/>
      <c r="V7463" s="89"/>
      <c r="W7463" s="89"/>
      <c r="X7463" s="89"/>
      <c r="Y7463" s="89"/>
      <c r="Z7463" s="89"/>
      <c r="AA7463" s="89"/>
      <c r="AB7463" s="89"/>
      <c r="AC7463" s="89"/>
      <c r="AD7463" s="89"/>
      <c r="AE7463" s="89"/>
    </row>
    <row r="7464" spans="5:31" ht="12.75">
      <c r="E7464" s="87"/>
      <c r="F7464" s="87"/>
      <c r="G7464" s="540"/>
      <c r="H7464" s="87"/>
      <c r="I7464" s="89"/>
      <c r="Q7464" s="89"/>
      <c r="R7464" s="89"/>
      <c r="S7464" s="89"/>
      <c r="T7464" s="89"/>
      <c r="U7464" s="89"/>
      <c r="V7464" s="89"/>
      <c r="W7464" s="89"/>
      <c r="X7464" s="89"/>
      <c r="Y7464" s="89"/>
      <c r="Z7464" s="89"/>
      <c r="AA7464" s="89"/>
      <c r="AB7464" s="89"/>
      <c r="AC7464" s="89"/>
      <c r="AD7464" s="89"/>
      <c r="AE7464" s="89"/>
    </row>
    <row r="7465" spans="5:31" ht="12.75">
      <c r="E7465" s="87"/>
      <c r="F7465" s="87"/>
      <c r="G7465" s="540"/>
      <c r="H7465" s="87"/>
      <c r="I7465" s="89"/>
      <c r="Q7465" s="89"/>
      <c r="R7465" s="89"/>
      <c r="S7465" s="89"/>
      <c r="T7465" s="89"/>
      <c r="U7465" s="89"/>
      <c r="V7465" s="89"/>
      <c r="W7465" s="89"/>
      <c r="X7465" s="89"/>
      <c r="Y7465" s="89"/>
      <c r="Z7465" s="89"/>
      <c r="AA7465" s="89"/>
      <c r="AB7465" s="89"/>
      <c r="AC7465" s="89"/>
      <c r="AD7465" s="89"/>
      <c r="AE7465" s="89"/>
    </row>
    <row r="7466" spans="5:31" ht="12.75">
      <c r="E7466" s="87"/>
      <c r="F7466" s="87"/>
      <c r="G7466" s="540"/>
      <c r="H7466" s="87"/>
      <c r="I7466" s="89"/>
      <c r="Q7466" s="89"/>
      <c r="R7466" s="89"/>
      <c r="S7466" s="89"/>
      <c r="T7466" s="89"/>
      <c r="U7466" s="89"/>
      <c r="V7466" s="89"/>
      <c r="W7466" s="89"/>
      <c r="X7466" s="89"/>
      <c r="Y7466" s="89"/>
      <c r="Z7466" s="89"/>
      <c r="AA7466" s="89"/>
      <c r="AB7466" s="89"/>
      <c r="AC7466" s="89"/>
      <c r="AD7466" s="89"/>
      <c r="AE7466" s="89"/>
    </row>
    <row r="7467" spans="5:31" ht="12.75">
      <c r="E7467" s="87"/>
      <c r="F7467" s="87"/>
      <c r="G7467" s="540"/>
      <c r="H7467" s="87"/>
      <c r="I7467" s="89"/>
      <c r="Q7467" s="89"/>
      <c r="R7467" s="89"/>
      <c r="S7467" s="89"/>
      <c r="T7467" s="89"/>
      <c r="U7467" s="89"/>
      <c r="V7467" s="89"/>
      <c r="W7467" s="89"/>
      <c r="X7467" s="89"/>
      <c r="Y7467" s="89"/>
      <c r="Z7467" s="89"/>
      <c r="AA7467" s="89"/>
      <c r="AB7467" s="89"/>
      <c r="AC7467" s="89"/>
      <c r="AD7467" s="89"/>
      <c r="AE7467" s="89"/>
    </row>
    <row r="7468" spans="5:31" ht="12.75">
      <c r="E7468" s="87"/>
      <c r="F7468" s="87"/>
      <c r="G7468" s="540"/>
      <c r="H7468" s="87"/>
      <c r="I7468" s="89"/>
      <c r="Q7468" s="89"/>
      <c r="R7468" s="89"/>
      <c r="S7468" s="89"/>
      <c r="T7468" s="89"/>
      <c r="U7468" s="89"/>
      <c r="V7468" s="89"/>
      <c r="W7468" s="89"/>
      <c r="X7468" s="89"/>
      <c r="Y7468" s="89"/>
      <c r="Z7468" s="89"/>
      <c r="AA7468" s="89"/>
      <c r="AB7468" s="89"/>
      <c r="AC7468" s="89"/>
      <c r="AD7468" s="89"/>
      <c r="AE7468" s="89"/>
    </row>
    <row r="7469" spans="5:31" ht="12.75">
      <c r="E7469" s="87"/>
      <c r="F7469" s="87"/>
      <c r="G7469" s="540"/>
      <c r="H7469" s="87"/>
      <c r="I7469" s="89"/>
      <c r="Q7469" s="89"/>
      <c r="R7469" s="89"/>
      <c r="S7469" s="89"/>
      <c r="T7469" s="89"/>
      <c r="U7469" s="89"/>
      <c r="V7469" s="89"/>
      <c r="W7469" s="89"/>
      <c r="X7469" s="89"/>
      <c r="Y7469" s="89"/>
      <c r="Z7469" s="89"/>
      <c r="AA7469" s="89"/>
      <c r="AB7469" s="89"/>
      <c r="AC7469" s="89"/>
      <c r="AD7469" s="89"/>
      <c r="AE7469" s="89"/>
    </row>
    <row r="7470" spans="5:31" ht="12.75">
      <c r="E7470" s="87"/>
      <c r="F7470" s="87"/>
      <c r="G7470" s="540"/>
      <c r="H7470" s="87"/>
      <c r="I7470" s="89"/>
      <c r="Q7470" s="89"/>
      <c r="R7470" s="89"/>
      <c r="S7470" s="89"/>
      <c r="T7470" s="89"/>
      <c r="U7470" s="89"/>
      <c r="V7470" s="89"/>
      <c r="W7470" s="89"/>
      <c r="X7470" s="89"/>
      <c r="Y7470" s="89"/>
      <c r="Z7470" s="89"/>
      <c r="AA7470" s="89"/>
      <c r="AB7470" s="89"/>
      <c r="AC7470" s="89"/>
      <c r="AD7470" s="89"/>
      <c r="AE7470" s="89"/>
    </row>
    <row r="7471" spans="5:31" ht="12.75">
      <c r="E7471" s="87"/>
      <c r="F7471" s="87"/>
      <c r="G7471" s="540"/>
      <c r="H7471" s="87"/>
      <c r="I7471" s="89"/>
      <c r="Q7471" s="89"/>
      <c r="R7471" s="89"/>
      <c r="S7471" s="89"/>
      <c r="T7471" s="89"/>
      <c r="U7471" s="89"/>
      <c r="V7471" s="89"/>
      <c r="W7471" s="89"/>
      <c r="X7471" s="89"/>
      <c r="Y7471" s="89"/>
      <c r="Z7471" s="89"/>
      <c r="AA7471" s="89"/>
      <c r="AB7471" s="89"/>
      <c r="AC7471" s="89"/>
      <c r="AD7471" s="89"/>
      <c r="AE7471" s="89"/>
    </row>
    <row r="7472" spans="5:31" ht="12.75">
      <c r="E7472" s="87"/>
      <c r="F7472" s="87"/>
      <c r="G7472" s="540"/>
      <c r="H7472" s="87"/>
      <c r="I7472" s="89"/>
      <c r="Q7472" s="89"/>
      <c r="R7472" s="89"/>
      <c r="S7472" s="89"/>
      <c r="T7472" s="89"/>
      <c r="U7472" s="89"/>
      <c r="V7472" s="89"/>
      <c r="W7472" s="89"/>
      <c r="X7472" s="89"/>
      <c r="Y7472" s="89"/>
      <c r="Z7472" s="89"/>
      <c r="AA7472" s="89"/>
      <c r="AB7472" s="89"/>
      <c r="AC7472" s="89"/>
      <c r="AD7472" s="89"/>
      <c r="AE7472" s="89"/>
    </row>
    <row r="7473" spans="5:31" ht="12.75">
      <c r="E7473" s="87"/>
      <c r="F7473" s="87"/>
      <c r="G7473" s="540"/>
      <c r="H7473" s="87"/>
      <c r="I7473" s="89"/>
      <c r="Q7473" s="89"/>
      <c r="R7473" s="89"/>
      <c r="S7473" s="89"/>
      <c r="T7473" s="89"/>
      <c r="U7473" s="89"/>
      <c r="V7473" s="89"/>
      <c r="W7473" s="89"/>
      <c r="X7473" s="89"/>
      <c r="Y7473" s="89"/>
      <c r="Z7473" s="89"/>
      <c r="AA7473" s="89"/>
      <c r="AB7473" s="89"/>
      <c r="AC7473" s="89"/>
      <c r="AD7473" s="89"/>
      <c r="AE7473" s="89"/>
    </row>
    <row r="7474" spans="5:31" ht="12.75">
      <c r="E7474" s="87"/>
      <c r="F7474" s="87"/>
      <c r="G7474" s="540"/>
      <c r="H7474" s="87"/>
      <c r="I7474" s="89"/>
      <c r="Q7474" s="89"/>
      <c r="R7474" s="89"/>
      <c r="S7474" s="89"/>
      <c r="T7474" s="89"/>
      <c r="U7474" s="89"/>
      <c r="V7474" s="89"/>
      <c r="W7474" s="89"/>
      <c r="X7474" s="89"/>
      <c r="Y7474" s="89"/>
      <c r="Z7474" s="89"/>
      <c r="AA7474" s="89"/>
      <c r="AB7474" s="89"/>
      <c r="AC7474" s="89"/>
      <c r="AD7474" s="89"/>
      <c r="AE7474" s="89"/>
    </row>
    <row r="7475" spans="5:31" ht="12.75">
      <c r="E7475" s="87"/>
      <c r="F7475" s="87"/>
      <c r="G7475" s="540"/>
      <c r="H7475" s="87"/>
      <c r="I7475" s="89"/>
      <c r="Q7475" s="89"/>
      <c r="R7475" s="89"/>
      <c r="S7475" s="89"/>
      <c r="T7475" s="89"/>
      <c r="U7475" s="89"/>
      <c r="V7475" s="89"/>
      <c r="W7475" s="89"/>
      <c r="X7475" s="89"/>
      <c r="Y7475" s="89"/>
      <c r="Z7475" s="89"/>
      <c r="AA7475" s="89"/>
      <c r="AB7475" s="89"/>
      <c r="AC7475" s="89"/>
      <c r="AD7475" s="89"/>
      <c r="AE7475" s="89"/>
    </row>
    <row r="7476" spans="5:31" ht="12.75">
      <c r="E7476" s="87"/>
      <c r="F7476" s="87"/>
      <c r="G7476" s="540"/>
      <c r="H7476" s="87"/>
      <c r="I7476" s="89"/>
      <c r="Q7476" s="89"/>
      <c r="R7476" s="89"/>
      <c r="S7476" s="89"/>
      <c r="T7476" s="89"/>
      <c r="U7476" s="89"/>
      <c r="V7476" s="89"/>
      <c r="W7476" s="89"/>
      <c r="X7476" s="89"/>
      <c r="Y7476" s="89"/>
      <c r="Z7476" s="89"/>
      <c r="AA7476" s="89"/>
      <c r="AB7476" s="89"/>
      <c r="AC7476" s="89"/>
      <c r="AD7476" s="89"/>
      <c r="AE7476" s="89"/>
    </row>
    <row r="7477" spans="5:31" ht="12.75">
      <c r="E7477" s="87"/>
      <c r="F7477" s="87"/>
      <c r="G7477" s="540"/>
      <c r="H7477" s="87"/>
      <c r="I7477" s="89"/>
      <c r="Q7477" s="89"/>
      <c r="R7477" s="89"/>
      <c r="S7477" s="89"/>
      <c r="T7477" s="89"/>
      <c r="U7477" s="89"/>
      <c r="V7477" s="89"/>
      <c r="W7477" s="89"/>
      <c r="X7477" s="89"/>
      <c r="Y7477" s="89"/>
      <c r="Z7477" s="89"/>
      <c r="AA7477" s="89"/>
      <c r="AB7477" s="89"/>
      <c r="AC7477" s="89"/>
      <c r="AD7477" s="89"/>
      <c r="AE7477" s="89"/>
    </row>
    <row r="7478" spans="5:31" ht="12.75">
      <c r="E7478" s="87"/>
      <c r="F7478" s="87"/>
      <c r="G7478" s="540"/>
      <c r="H7478" s="87"/>
      <c r="I7478" s="89"/>
      <c r="Q7478" s="89"/>
      <c r="R7478" s="89"/>
      <c r="S7478" s="89"/>
      <c r="T7478" s="89"/>
      <c r="U7478" s="89"/>
      <c r="V7478" s="89"/>
      <c r="W7478" s="89"/>
      <c r="X7478" s="89"/>
      <c r="Y7478" s="89"/>
      <c r="Z7478" s="89"/>
      <c r="AA7478" s="89"/>
      <c r="AB7478" s="89"/>
      <c r="AC7478" s="89"/>
      <c r="AD7478" s="89"/>
      <c r="AE7478" s="89"/>
    </row>
    <row r="7479" spans="5:31" ht="12.75">
      <c r="E7479" s="87"/>
      <c r="F7479" s="87"/>
      <c r="G7479" s="540"/>
      <c r="H7479" s="87"/>
      <c r="I7479" s="89"/>
      <c r="Q7479" s="89"/>
      <c r="R7479" s="89"/>
      <c r="S7479" s="89"/>
      <c r="T7479" s="89"/>
      <c r="U7479" s="89"/>
      <c r="V7479" s="89"/>
      <c r="W7479" s="89"/>
      <c r="X7479" s="89"/>
      <c r="Y7479" s="89"/>
      <c r="Z7479" s="89"/>
      <c r="AA7479" s="89"/>
      <c r="AB7479" s="89"/>
      <c r="AC7479" s="89"/>
      <c r="AD7479" s="89"/>
      <c r="AE7479" s="89"/>
    </row>
    <row r="7480" spans="5:31" ht="12.75">
      <c r="E7480" s="87"/>
      <c r="F7480" s="87"/>
      <c r="G7480" s="540"/>
      <c r="H7480" s="87"/>
      <c r="I7480" s="89"/>
      <c r="Q7480" s="89"/>
      <c r="R7480" s="89"/>
      <c r="S7480" s="89"/>
      <c r="T7480" s="89"/>
      <c r="U7480" s="89"/>
      <c r="V7480" s="89"/>
      <c r="W7480" s="89"/>
      <c r="X7480" s="89"/>
      <c r="Y7480" s="89"/>
      <c r="Z7480" s="89"/>
      <c r="AA7480" s="89"/>
      <c r="AB7480" s="89"/>
      <c r="AC7480" s="89"/>
      <c r="AD7480" s="89"/>
      <c r="AE7480" s="89"/>
    </row>
    <row r="7481" spans="5:31" ht="12.75">
      <c r="E7481" s="87"/>
      <c r="F7481" s="87"/>
      <c r="G7481" s="540"/>
      <c r="H7481" s="87"/>
      <c r="I7481" s="89"/>
      <c r="Q7481" s="89"/>
      <c r="R7481" s="89"/>
      <c r="S7481" s="89"/>
      <c r="T7481" s="89"/>
      <c r="U7481" s="89"/>
      <c r="V7481" s="89"/>
      <c r="W7481" s="89"/>
      <c r="X7481" s="89"/>
      <c r="Y7481" s="89"/>
      <c r="Z7481" s="89"/>
      <c r="AA7481" s="89"/>
      <c r="AB7481" s="89"/>
      <c r="AC7481" s="89"/>
      <c r="AD7481" s="89"/>
      <c r="AE7481" s="89"/>
    </row>
    <row r="7482" spans="5:31" ht="12.75">
      <c r="E7482" s="87"/>
      <c r="F7482" s="87"/>
      <c r="G7482" s="540"/>
      <c r="H7482" s="87"/>
      <c r="I7482" s="89"/>
      <c r="Q7482" s="89"/>
      <c r="R7482" s="89"/>
      <c r="S7482" s="89"/>
      <c r="T7482" s="89"/>
      <c r="U7482" s="89"/>
      <c r="V7482" s="89"/>
      <c r="W7482" s="89"/>
      <c r="X7482" s="89"/>
      <c r="Y7482" s="89"/>
      <c r="Z7482" s="89"/>
      <c r="AA7482" s="89"/>
      <c r="AB7482" s="89"/>
      <c r="AC7482" s="89"/>
      <c r="AD7482" s="89"/>
      <c r="AE7482" s="89"/>
    </row>
    <row r="7483" spans="5:31" ht="12.75">
      <c r="E7483" s="87"/>
      <c r="F7483" s="87"/>
      <c r="G7483" s="540"/>
      <c r="H7483" s="87"/>
      <c r="I7483" s="89"/>
      <c r="Q7483" s="89"/>
      <c r="R7483" s="89"/>
      <c r="S7483" s="89"/>
      <c r="T7483" s="89"/>
      <c r="U7483" s="89"/>
      <c r="V7483" s="89"/>
      <c r="W7483" s="89"/>
      <c r="X7483" s="89"/>
      <c r="Y7483" s="89"/>
      <c r="Z7483" s="89"/>
      <c r="AA7483" s="89"/>
      <c r="AB7483" s="89"/>
      <c r="AC7483" s="89"/>
      <c r="AD7483" s="89"/>
      <c r="AE7483" s="89"/>
    </row>
    <row r="7484" spans="5:31" ht="12.75">
      <c r="E7484" s="87"/>
      <c r="F7484" s="87"/>
      <c r="G7484" s="540"/>
      <c r="H7484" s="87"/>
      <c r="I7484" s="89"/>
      <c r="Q7484" s="89"/>
      <c r="R7484" s="89"/>
      <c r="S7484" s="89"/>
      <c r="T7484" s="89"/>
      <c r="U7484" s="89"/>
      <c r="V7484" s="89"/>
      <c r="W7484" s="89"/>
      <c r="X7484" s="89"/>
      <c r="Y7484" s="89"/>
      <c r="Z7484" s="89"/>
      <c r="AA7484" s="89"/>
      <c r="AB7484" s="89"/>
      <c r="AC7484" s="89"/>
      <c r="AD7484" s="89"/>
      <c r="AE7484" s="89"/>
    </row>
    <row r="7485" spans="5:31" ht="12.75">
      <c r="E7485" s="87"/>
      <c r="F7485" s="87"/>
      <c r="G7485" s="540"/>
      <c r="H7485" s="87"/>
      <c r="I7485" s="89"/>
      <c r="Q7485" s="89"/>
      <c r="R7485" s="89"/>
      <c r="S7485" s="89"/>
      <c r="T7485" s="89"/>
      <c r="U7485" s="89"/>
      <c r="V7485" s="89"/>
      <c r="W7485" s="89"/>
      <c r="X7485" s="89"/>
      <c r="Y7485" s="89"/>
      <c r="Z7485" s="89"/>
      <c r="AA7485" s="89"/>
      <c r="AB7485" s="89"/>
      <c r="AC7485" s="89"/>
      <c r="AD7485" s="89"/>
      <c r="AE7485" s="89"/>
    </row>
    <row r="7486" spans="5:31" ht="12.75">
      <c r="E7486" s="87"/>
      <c r="F7486" s="87"/>
      <c r="G7486" s="540"/>
      <c r="H7486" s="87"/>
      <c r="I7486" s="89"/>
      <c r="Q7486" s="89"/>
      <c r="R7486" s="89"/>
      <c r="S7486" s="89"/>
      <c r="T7486" s="89"/>
      <c r="U7486" s="89"/>
      <c r="V7486" s="89"/>
      <c r="W7486" s="89"/>
      <c r="X7486" s="89"/>
      <c r="Y7486" s="89"/>
      <c r="Z7486" s="89"/>
      <c r="AA7486" s="89"/>
      <c r="AB7486" s="89"/>
      <c r="AC7486" s="89"/>
      <c r="AD7486" s="89"/>
      <c r="AE7486" s="89"/>
    </row>
    <row r="7487" spans="5:31" ht="12.75">
      <c r="E7487" s="87"/>
      <c r="F7487" s="87"/>
      <c r="G7487" s="540"/>
      <c r="H7487" s="87"/>
      <c r="I7487" s="89"/>
      <c r="Q7487" s="89"/>
      <c r="R7487" s="89"/>
      <c r="S7487" s="89"/>
      <c r="T7487" s="89"/>
      <c r="U7487" s="89"/>
      <c r="V7487" s="89"/>
      <c r="W7487" s="89"/>
      <c r="X7487" s="89"/>
      <c r="Y7487" s="89"/>
      <c r="Z7487" s="89"/>
      <c r="AA7487" s="89"/>
      <c r="AB7487" s="89"/>
      <c r="AC7487" s="89"/>
      <c r="AD7487" s="89"/>
      <c r="AE7487" s="89"/>
    </row>
    <row r="7488" spans="5:31" ht="12.75">
      <c r="E7488" s="87"/>
      <c r="F7488" s="87"/>
      <c r="G7488" s="540"/>
      <c r="H7488" s="87"/>
      <c r="I7488" s="89"/>
      <c r="Q7488" s="89"/>
      <c r="R7488" s="89"/>
      <c r="S7488" s="89"/>
      <c r="T7488" s="89"/>
      <c r="U7488" s="89"/>
      <c r="V7488" s="89"/>
      <c r="W7488" s="89"/>
      <c r="X7488" s="89"/>
      <c r="Y7488" s="89"/>
      <c r="Z7488" s="89"/>
      <c r="AA7488" s="89"/>
      <c r="AB7488" s="89"/>
      <c r="AC7488" s="89"/>
      <c r="AD7488" s="89"/>
      <c r="AE7488" s="89"/>
    </row>
    <row r="7489" spans="5:31" ht="12.75">
      <c r="E7489" s="87"/>
      <c r="F7489" s="87"/>
      <c r="G7489" s="540"/>
      <c r="H7489" s="87"/>
      <c r="I7489" s="89"/>
      <c r="Q7489" s="89"/>
      <c r="R7489" s="89"/>
      <c r="S7489" s="89"/>
      <c r="T7489" s="89"/>
      <c r="U7489" s="89"/>
      <c r="V7489" s="89"/>
      <c r="W7489" s="89"/>
      <c r="X7489" s="89"/>
      <c r="Y7489" s="89"/>
      <c r="Z7489" s="89"/>
      <c r="AA7489" s="89"/>
      <c r="AB7489" s="89"/>
      <c r="AC7489" s="89"/>
      <c r="AD7489" s="89"/>
      <c r="AE7489" s="89"/>
    </row>
    <row r="7490" spans="5:31" ht="12.75">
      <c r="E7490" s="87"/>
      <c r="F7490" s="87"/>
      <c r="G7490" s="540"/>
      <c r="H7490" s="87"/>
      <c r="I7490" s="89"/>
      <c r="Q7490" s="89"/>
      <c r="R7490" s="89"/>
      <c r="S7490" s="89"/>
      <c r="T7490" s="89"/>
      <c r="U7490" s="89"/>
      <c r="V7490" s="89"/>
      <c r="W7490" s="89"/>
      <c r="X7490" s="89"/>
      <c r="Y7490" s="89"/>
      <c r="Z7490" s="89"/>
      <c r="AA7490" s="89"/>
      <c r="AB7490" s="89"/>
      <c r="AC7490" s="89"/>
      <c r="AD7490" s="89"/>
      <c r="AE7490" s="89"/>
    </row>
    <row r="7491" spans="5:31" ht="12.75">
      <c r="E7491" s="87"/>
      <c r="F7491" s="87"/>
      <c r="G7491" s="540"/>
      <c r="H7491" s="87"/>
      <c r="I7491" s="89"/>
      <c r="Q7491" s="89"/>
      <c r="R7491" s="89"/>
      <c r="S7491" s="89"/>
      <c r="T7491" s="89"/>
      <c r="U7491" s="89"/>
      <c r="V7491" s="89"/>
      <c r="W7491" s="89"/>
      <c r="X7491" s="89"/>
      <c r="Y7491" s="89"/>
      <c r="Z7491" s="89"/>
      <c r="AA7491" s="89"/>
      <c r="AB7491" s="89"/>
      <c r="AC7491" s="89"/>
      <c r="AD7491" s="89"/>
      <c r="AE7491" s="89"/>
    </row>
    <row r="7492" spans="5:31" ht="12.75">
      <c r="E7492" s="87"/>
      <c r="F7492" s="87"/>
      <c r="G7492" s="540"/>
      <c r="H7492" s="87"/>
      <c r="I7492" s="89"/>
      <c r="Q7492" s="89"/>
      <c r="R7492" s="89"/>
      <c r="S7492" s="89"/>
      <c r="T7492" s="89"/>
      <c r="U7492" s="89"/>
      <c r="V7492" s="89"/>
      <c r="W7492" s="89"/>
      <c r="X7492" s="89"/>
      <c r="Y7492" s="89"/>
      <c r="Z7492" s="89"/>
      <c r="AA7492" s="89"/>
      <c r="AB7492" s="89"/>
      <c r="AC7492" s="89"/>
      <c r="AD7492" s="89"/>
      <c r="AE7492" s="89"/>
    </row>
    <row r="7493" spans="5:31" ht="12.75">
      <c r="E7493" s="87"/>
      <c r="F7493" s="87"/>
      <c r="G7493" s="540"/>
      <c r="H7493" s="87"/>
      <c r="I7493" s="89"/>
      <c r="Q7493" s="89"/>
      <c r="R7493" s="89"/>
      <c r="S7493" s="89"/>
      <c r="T7493" s="89"/>
      <c r="U7493" s="89"/>
      <c r="V7493" s="89"/>
      <c r="W7493" s="89"/>
      <c r="X7493" s="89"/>
      <c r="Y7493" s="89"/>
      <c r="Z7493" s="89"/>
      <c r="AA7493" s="89"/>
      <c r="AB7493" s="89"/>
      <c r="AC7493" s="89"/>
      <c r="AD7493" s="89"/>
      <c r="AE7493" s="89"/>
    </row>
    <row r="7494" spans="5:31" ht="12.75">
      <c r="E7494" s="87"/>
      <c r="F7494" s="87"/>
      <c r="G7494" s="540"/>
      <c r="H7494" s="87"/>
      <c r="I7494" s="89"/>
      <c r="Q7494" s="89"/>
      <c r="R7494" s="89"/>
      <c r="S7494" s="89"/>
      <c r="T7494" s="89"/>
      <c r="U7494" s="89"/>
      <c r="V7494" s="89"/>
      <c r="W7494" s="89"/>
      <c r="X7494" s="89"/>
      <c r="Y7494" s="89"/>
      <c r="Z7494" s="89"/>
      <c r="AA7494" s="89"/>
      <c r="AB7494" s="89"/>
      <c r="AC7494" s="89"/>
      <c r="AD7494" s="89"/>
      <c r="AE7494" s="89"/>
    </row>
    <row r="7495" spans="5:31" ht="12.75">
      <c r="E7495" s="87"/>
      <c r="F7495" s="87"/>
      <c r="G7495" s="540"/>
      <c r="H7495" s="87"/>
      <c r="I7495" s="89"/>
      <c r="Q7495" s="89"/>
      <c r="R7495" s="89"/>
      <c r="S7495" s="89"/>
      <c r="T7495" s="89"/>
      <c r="U7495" s="89"/>
      <c r="V7495" s="89"/>
      <c r="W7495" s="89"/>
      <c r="X7495" s="89"/>
      <c r="Y7495" s="89"/>
      <c r="Z7495" s="89"/>
      <c r="AA7495" s="89"/>
      <c r="AB7495" s="89"/>
      <c r="AC7495" s="89"/>
      <c r="AD7495" s="89"/>
      <c r="AE7495" s="89"/>
    </row>
    <row r="7496" spans="5:31" ht="12.75">
      <c r="E7496" s="87"/>
      <c r="F7496" s="87"/>
      <c r="G7496" s="540"/>
      <c r="H7496" s="87"/>
      <c r="I7496" s="89"/>
      <c r="Q7496" s="89"/>
      <c r="R7496" s="89"/>
      <c r="S7496" s="89"/>
      <c r="T7496" s="89"/>
      <c r="U7496" s="89"/>
      <c r="V7496" s="89"/>
      <c r="W7496" s="89"/>
      <c r="X7496" s="89"/>
      <c r="Y7496" s="89"/>
      <c r="Z7496" s="89"/>
      <c r="AA7496" s="89"/>
      <c r="AB7496" s="89"/>
      <c r="AC7496" s="89"/>
      <c r="AD7496" s="89"/>
      <c r="AE7496" s="89"/>
    </row>
    <row r="7497" spans="5:31" ht="12.75">
      <c r="E7497" s="87"/>
      <c r="F7497" s="87"/>
      <c r="G7497" s="540"/>
      <c r="H7497" s="87"/>
      <c r="I7497" s="89"/>
      <c r="Q7497" s="89"/>
      <c r="R7497" s="89"/>
      <c r="S7497" s="89"/>
      <c r="T7497" s="89"/>
      <c r="U7497" s="89"/>
      <c r="V7497" s="89"/>
      <c r="W7497" s="89"/>
      <c r="X7497" s="89"/>
      <c r="Y7497" s="89"/>
      <c r="Z7497" s="89"/>
      <c r="AA7497" s="89"/>
      <c r="AB7497" s="89"/>
      <c r="AC7497" s="89"/>
      <c r="AD7497" s="89"/>
      <c r="AE7497" s="89"/>
    </row>
    <row r="7498" spans="5:31" ht="12.75">
      <c r="E7498" s="87"/>
      <c r="F7498" s="87"/>
      <c r="G7498" s="540"/>
      <c r="H7498" s="87"/>
      <c r="I7498" s="89"/>
      <c r="Q7498" s="89"/>
      <c r="R7498" s="89"/>
      <c r="S7498" s="89"/>
      <c r="T7498" s="89"/>
      <c r="U7498" s="89"/>
      <c r="V7498" s="89"/>
      <c r="W7498" s="89"/>
      <c r="X7498" s="89"/>
      <c r="Y7498" s="89"/>
      <c r="Z7498" s="89"/>
      <c r="AA7498" s="89"/>
      <c r="AB7498" s="89"/>
      <c r="AC7498" s="89"/>
      <c r="AD7498" s="89"/>
      <c r="AE7498" s="89"/>
    </row>
    <row r="7499" spans="5:31" ht="12.75">
      <c r="E7499" s="87"/>
      <c r="F7499" s="87"/>
      <c r="G7499" s="540"/>
      <c r="H7499" s="87"/>
      <c r="I7499" s="89"/>
      <c r="Q7499" s="89"/>
      <c r="R7499" s="89"/>
      <c r="S7499" s="89"/>
      <c r="T7499" s="89"/>
      <c r="U7499" s="89"/>
      <c r="V7499" s="89"/>
      <c r="W7499" s="89"/>
      <c r="X7499" s="89"/>
      <c r="Y7499" s="89"/>
      <c r="Z7499" s="89"/>
      <c r="AA7499" s="89"/>
      <c r="AB7499" s="89"/>
      <c r="AC7499" s="89"/>
      <c r="AD7499" s="89"/>
      <c r="AE7499" s="89"/>
    </row>
    <row r="7500" spans="5:31" ht="12.75">
      <c r="E7500" s="87"/>
      <c r="F7500" s="87"/>
      <c r="G7500" s="540"/>
      <c r="H7500" s="87"/>
      <c r="I7500" s="89"/>
      <c r="Q7500" s="89"/>
      <c r="R7500" s="89"/>
      <c r="S7500" s="89"/>
      <c r="T7500" s="89"/>
      <c r="U7500" s="89"/>
      <c r="V7500" s="89"/>
      <c r="W7500" s="89"/>
      <c r="X7500" s="89"/>
      <c r="Y7500" s="89"/>
      <c r="Z7500" s="89"/>
      <c r="AA7500" s="89"/>
      <c r="AB7500" s="89"/>
      <c r="AC7500" s="89"/>
      <c r="AD7500" s="89"/>
      <c r="AE7500" s="89"/>
    </row>
    <row r="7501" spans="5:31" ht="12.75">
      <c r="E7501" s="87"/>
      <c r="F7501" s="87"/>
      <c r="G7501" s="540"/>
      <c r="H7501" s="87"/>
      <c r="I7501" s="89"/>
      <c r="Q7501" s="89"/>
      <c r="R7501" s="89"/>
      <c r="S7501" s="89"/>
      <c r="T7501" s="89"/>
      <c r="U7501" s="89"/>
      <c r="V7501" s="89"/>
      <c r="W7501" s="89"/>
      <c r="X7501" s="89"/>
      <c r="Y7501" s="89"/>
      <c r="Z7501" s="89"/>
      <c r="AA7501" s="89"/>
      <c r="AB7501" s="89"/>
      <c r="AC7501" s="89"/>
      <c r="AD7501" s="89"/>
      <c r="AE7501" s="89"/>
    </row>
    <row r="7502" spans="5:31" ht="12.75">
      <c r="E7502" s="87"/>
      <c r="F7502" s="87"/>
      <c r="G7502" s="540"/>
      <c r="H7502" s="87"/>
      <c r="I7502" s="89"/>
      <c r="Q7502" s="89"/>
      <c r="R7502" s="89"/>
      <c r="S7502" s="89"/>
      <c r="T7502" s="89"/>
      <c r="U7502" s="89"/>
      <c r="V7502" s="89"/>
      <c r="W7502" s="89"/>
      <c r="X7502" s="89"/>
      <c r="Y7502" s="89"/>
      <c r="Z7502" s="89"/>
      <c r="AA7502" s="89"/>
      <c r="AB7502" s="89"/>
      <c r="AC7502" s="89"/>
      <c r="AD7502" s="89"/>
      <c r="AE7502" s="89"/>
    </row>
    <row r="7503" spans="5:31" ht="12.75">
      <c r="E7503" s="87"/>
      <c r="F7503" s="87"/>
      <c r="G7503" s="540"/>
      <c r="H7503" s="87"/>
      <c r="I7503" s="89"/>
      <c r="Q7503" s="89"/>
      <c r="R7503" s="89"/>
      <c r="S7503" s="89"/>
      <c r="T7503" s="89"/>
      <c r="U7503" s="89"/>
      <c r="V7503" s="89"/>
      <c r="W7503" s="89"/>
      <c r="X7503" s="89"/>
      <c r="Y7503" s="89"/>
      <c r="Z7503" s="89"/>
      <c r="AA7503" s="89"/>
      <c r="AB7503" s="89"/>
      <c r="AC7503" s="89"/>
      <c r="AD7503" s="89"/>
      <c r="AE7503" s="89"/>
    </row>
    <row r="7504" spans="5:31" ht="12.75">
      <c r="E7504" s="87"/>
      <c r="F7504" s="87"/>
      <c r="G7504" s="540"/>
      <c r="H7504" s="87"/>
      <c r="I7504" s="89"/>
      <c r="Q7504" s="89"/>
      <c r="R7504" s="89"/>
      <c r="S7504" s="89"/>
      <c r="T7504" s="89"/>
      <c r="U7504" s="89"/>
      <c r="V7504" s="89"/>
      <c r="W7504" s="89"/>
      <c r="X7504" s="89"/>
      <c r="Y7504" s="89"/>
      <c r="Z7504" s="89"/>
      <c r="AA7504" s="89"/>
      <c r="AB7504" s="89"/>
      <c r="AC7504" s="89"/>
      <c r="AD7504" s="89"/>
      <c r="AE7504" s="89"/>
    </row>
    <row r="7505" spans="5:31" ht="12.75">
      <c r="E7505" s="87"/>
      <c r="F7505" s="87"/>
      <c r="G7505" s="540"/>
      <c r="H7505" s="87"/>
      <c r="I7505" s="89"/>
      <c r="Q7505" s="89"/>
      <c r="R7505" s="89"/>
      <c r="S7505" s="89"/>
      <c r="T7505" s="89"/>
      <c r="U7505" s="89"/>
      <c r="V7505" s="89"/>
      <c r="W7505" s="89"/>
      <c r="X7505" s="89"/>
      <c r="Y7505" s="89"/>
      <c r="Z7505" s="89"/>
      <c r="AA7505" s="89"/>
      <c r="AB7505" s="89"/>
      <c r="AC7505" s="89"/>
      <c r="AD7505" s="89"/>
      <c r="AE7505" s="89"/>
    </row>
    <row r="7506" spans="5:31" ht="12.75">
      <c r="E7506" s="87"/>
      <c r="F7506" s="87"/>
      <c r="G7506" s="540"/>
      <c r="H7506" s="87"/>
      <c r="I7506" s="89"/>
      <c r="Q7506" s="89"/>
      <c r="R7506" s="89"/>
      <c r="S7506" s="89"/>
      <c r="T7506" s="89"/>
      <c r="U7506" s="89"/>
      <c r="V7506" s="89"/>
      <c r="W7506" s="89"/>
      <c r="X7506" s="89"/>
      <c r="Y7506" s="89"/>
      <c r="Z7506" s="89"/>
      <c r="AA7506" s="89"/>
      <c r="AB7506" s="89"/>
      <c r="AC7506" s="89"/>
      <c r="AD7506" s="89"/>
      <c r="AE7506" s="89"/>
    </row>
    <row r="7507" spans="5:31" ht="12.75">
      <c r="E7507" s="87"/>
      <c r="F7507" s="87"/>
      <c r="G7507" s="540"/>
      <c r="H7507" s="87"/>
      <c r="I7507" s="89"/>
      <c r="Q7507" s="89"/>
      <c r="R7507" s="89"/>
      <c r="S7507" s="89"/>
      <c r="T7507" s="89"/>
      <c r="U7507" s="89"/>
      <c r="V7507" s="89"/>
      <c r="W7507" s="89"/>
      <c r="X7507" s="89"/>
      <c r="Y7507" s="89"/>
      <c r="Z7507" s="89"/>
      <c r="AA7507" s="89"/>
      <c r="AB7507" s="89"/>
      <c r="AC7507" s="89"/>
      <c r="AD7507" s="89"/>
      <c r="AE7507" s="89"/>
    </row>
    <row r="7508" spans="5:31" ht="12.75">
      <c r="E7508" s="87"/>
      <c r="F7508" s="87"/>
      <c r="G7508" s="540"/>
      <c r="H7508" s="87"/>
      <c r="I7508" s="89"/>
      <c r="Q7508" s="89"/>
      <c r="R7508" s="89"/>
      <c r="S7508" s="89"/>
      <c r="T7508" s="89"/>
      <c r="U7508" s="89"/>
      <c r="V7508" s="89"/>
      <c r="W7508" s="89"/>
      <c r="X7508" s="89"/>
      <c r="Y7508" s="89"/>
      <c r="Z7508" s="89"/>
      <c r="AA7508" s="89"/>
      <c r="AB7508" s="89"/>
      <c r="AC7508" s="89"/>
      <c r="AD7508" s="89"/>
      <c r="AE7508" s="89"/>
    </row>
    <row r="7509" spans="5:31" ht="12.75">
      <c r="E7509" s="87"/>
      <c r="F7509" s="87"/>
      <c r="G7509" s="540"/>
      <c r="H7509" s="87"/>
      <c r="I7509" s="89"/>
      <c r="Q7509" s="89"/>
      <c r="R7509" s="89"/>
      <c r="S7509" s="89"/>
      <c r="T7509" s="89"/>
      <c r="U7509" s="89"/>
      <c r="V7509" s="89"/>
      <c r="W7509" s="89"/>
      <c r="X7509" s="89"/>
      <c r="Y7509" s="89"/>
      <c r="Z7509" s="89"/>
      <c r="AA7509" s="89"/>
      <c r="AB7509" s="89"/>
      <c r="AC7509" s="89"/>
      <c r="AD7509" s="89"/>
      <c r="AE7509" s="89"/>
    </row>
    <row r="7510" spans="5:31" ht="12.75">
      <c r="E7510" s="87"/>
      <c r="F7510" s="87"/>
      <c r="G7510" s="540"/>
      <c r="H7510" s="87"/>
      <c r="I7510" s="89"/>
      <c r="Q7510" s="89"/>
      <c r="R7510" s="89"/>
      <c r="S7510" s="89"/>
      <c r="T7510" s="89"/>
      <c r="U7510" s="89"/>
      <c r="V7510" s="89"/>
      <c r="W7510" s="89"/>
      <c r="X7510" s="89"/>
      <c r="Y7510" s="89"/>
      <c r="Z7510" s="89"/>
      <c r="AA7510" s="89"/>
      <c r="AB7510" s="89"/>
      <c r="AC7510" s="89"/>
      <c r="AD7510" s="89"/>
      <c r="AE7510" s="89"/>
    </row>
    <row r="7511" spans="5:31" ht="12.75">
      <c r="E7511" s="87"/>
      <c r="F7511" s="87"/>
      <c r="G7511" s="540"/>
      <c r="H7511" s="87"/>
      <c r="I7511" s="89"/>
      <c r="Q7511" s="89"/>
      <c r="R7511" s="89"/>
      <c r="S7511" s="89"/>
      <c r="T7511" s="89"/>
      <c r="U7511" s="89"/>
      <c r="V7511" s="89"/>
      <c r="W7511" s="89"/>
      <c r="X7511" s="89"/>
      <c r="Y7511" s="89"/>
      <c r="Z7511" s="89"/>
      <c r="AA7511" s="89"/>
      <c r="AB7511" s="89"/>
      <c r="AC7511" s="89"/>
      <c r="AD7511" s="89"/>
      <c r="AE7511" s="89"/>
    </row>
    <row r="7512" spans="5:31" ht="12.75">
      <c r="E7512" s="87"/>
      <c r="F7512" s="87"/>
      <c r="G7512" s="540"/>
      <c r="H7512" s="87"/>
      <c r="I7512" s="89"/>
      <c r="Q7512" s="89"/>
      <c r="R7512" s="89"/>
      <c r="S7512" s="89"/>
      <c r="T7512" s="89"/>
      <c r="U7512" s="89"/>
      <c r="V7512" s="89"/>
      <c r="W7512" s="89"/>
      <c r="X7512" s="89"/>
      <c r="Y7512" s="89"/>
      <c r="Z7512" s="89"/>
      <c r="AA7512" s="89"/>
      <c r="AB7512" s="89"/>
      <c r="AC7512" s="89"/>
      <c r="AD7512" s="89"/>
      <c r="AE7512" s="89"/>
    </row>
    <row r="7513" spans="5:31" ht="12.75">
      <c r="E7513" s="87"/>
      <c r="F7513" s="87"/>
      <c r="G7513" s="540"/>
      <c r="H7513" s="87"/>
      <c r="I7513" s="89"/>
      <c r="Q7513" s="89"/>
      <c r="R7513" s="89"/>
      <c r="S7513" s="89"/>
      <c r="T7513" s="89"/>
      <c r="U7513" s="89"/>
      <c r="V7513" s="89"/>
      <c r="W7513" s="89"/>
      <c r="X7513" s="89"/>
      <c r="Y7513" s="89"/>
      <c r="Z7513" s="89"/>
      <c r="AA7513" s="89"/>
      <c r="AB7513" s="89"/>
      <c r="AC7513" s="89"/>
      <c r="AD7513" s="89"/>
      <c r="AE7513" s="89"/>
    </row>
    <row r="7514" spans="5:31" ht="12.75">
      <c r="E7514" s="87"/>
      <c r="F7514" s="87"/>
      <c r="G7514" s="540"/>
      <c r="H7514" s="87"/>
      <c r="I7514" s="89"/>
      <c r="Q7514" s="89"/>
      <c r="R7514" s="89"/>
      <c r="S7514" s="89"/>
      <c r="T7514" s="89"/>
      <c r="U7514" s="89"/>
      <c r="V7514" s="89"/>
      <c r="W7514" s="89"/>
      <c r="X7514" s="89"/>
      <c r="Y7514" s="89"/>
      <c r="Z7514" s="89"/>
      <c r="AA7514" s="89"/>
      <c r="AB7514" s="89"/>
      <c r="AC7514" s="89"/>
      <c r="AD7514" s="89"/>
      <c r="AE7514" s="89"/>
    </row>
    <row r="7515" spans="5:31" ht="12.75">
      <c r="E7515" s="87"/>
      <c r="F7515" s="87"/>
      <c r="G7515" s="540"/>
      <c r="H7515" s="87"/>
      <c r="I7515" s="89"/>
      <c r="Q7515" s="89"/>
      <c r="R7515" s="89"/>
      <c r="S7515" s="89"/>
      <c r="T7515" s="89"/>
      <c r="U7515" s="89"/>
      <c r="V7515" s="89"/>
      <c r="W7515" s="89"/>
      <c r="X7515" s="89"/>
      <c r="Y7515" s="89"/>
      <c r="Z7515" s="89"/>
      <c r="AA7515" s="89"/>
      <c r="AB7515" s="89"/>
      <c r="AC7515" s="89"/>
      <c r="AD7515" s="89"/>
      <c r="AE7515" s="89"/>
    </row>
    <row r="7516" spans="5:31" ht="12.75">
      <c r="E7516" s="87"/>
      <c r="F7516" s="87"/>
      <c r="G7516" s="540"/>
      <c r="H7516" s="87"/>
      <c r="I7516" s="89"/>
      <c r="Q7516" s="89"/>
      <c r="R7516" s="89"/>
      <c r="S7516" s="89"/>
      <c r="T7516" s="89"/>
      <c r="U7516" s="89"/>
      <c r="V7516" s="89"/>
      <c r="W7516" s="89"/>
      <c r="X7516" s="89"/>
      <c r="Y7516" s="89"/>
      <c r="Z7516" s="89"/>
      <c r="AA7516" s="89"/>
      <c r="AB7516" s="89"/>
      <c r="AC7516" s="89"/>
      <c r="AD7516" s="89"/>
      <c r="AE7516" s="89"/>
    </row>
    <row r="7517" spans="5:31" ht="12.75">
      <c r="E7517" s="87"/>
      <c r="F7517" s="87"/>
      <c r="G7517" s="540"/>
      <c r="H7517" s="87"/>
      <c r="I7517" s="89"/>
      <c r="Q7517" s="89"/>
      <c r="R7517" s="89"/>
      <c r="S7517" s="89"/>
      <c r="T7517" s="89"/>
      <c r="U7517" s="89"/>
      <c r="V7517" s="89"/>
      <c r="W7517" s="89"/>
      <c r="X7517" s="89"/>
      <c r="Y7517" s="89"/>
      <c r="Z7517" s="89"/>
      <c r="AA7517" s="89"/>
      <c r="AB7517" s="89"/>
      <c r="AC7517" s="89"/>
      <c r="AD7517" s="89"/>
      <c r="AE7517" s="89"/>
    </row>
    <row r="7518" spans="5:31" ht="12.75">
      <c r="E7518" s="87"/>
      <c r="F7518" s="87"/>
      <c r="G7518" s="540"/>
      <c r="H7518" s="87"/>
      <c r="I7518" s="89"/>
      <c r="Q7518" s="89"/>
      <c r="R7518" s="89"/>
      <c r="S7518" s="89"/>
      <c r="T7518" s="89"/>
      <c r="U7518" s="89"/>
      <c r="V7518" s="89"/>
      <c r="W7518" s="89"/>
      <c r="X7518" s="89"/>
      <c r="Y7518" s="89"/>
      <c r="Z7518" s="89"/>
      <c r="AA7518" s="89"/>
      <c r="AB7518" s="89"/>
      <c r="AC7518" s="89"/>
      <c r="AD7518" s="89"/>
      <c r="AE7518" s="89"/>
    </row>
    <row r="7519" spans="5:31" ht="12.75">
      <c r="E7519" s="87"/>
      <c r="F7519" s="87"/>
      <c r="G7519" s="540"/>
      <c r="H7519" s="87"/>
      <c r="I7519" s="89"/>
      <c r="Q7519" s="89"/>
      <c r="R7519" s="89"/>
      <c r="S7519" s="89"/>
      <c r="T7519" s="89"/>
      <c r="U7519" s="89"/>
      <c r="V7519" s="89"/>
      <c r="W7519" s="89"/>
      <c r="X7519" s="89"/>
      <c r="Y7519" s="89"/>
      <c r="Z7519" s="89"/>
      <c r="AA7519" s="89"/>
      <c r="AB7519" s="89"/>
      <c r="AC7519" s="89"/>
      <c r="AD7519" s="89"/>
      <c r="AE7519" s="89"/>
    </row>
    <row r="7520" spans="5:31" ht="12.75">
      <c r="E7520" s="87"/>
      <c r="F7520" s="87"/>
      <c r="G7520" s="540"/>
      <c r="H7520" s="87"/>
      <c r="I7520" s="89"/>
      <c r="Q7520" s="89"/>
      <c r="R7520" s="89"/>
      <c r="S7520" s="89"/>
      <c r="T7520" s="89"/>
      <c r="U7520" s="89"/>
      <c r="V7520" s="89"/>
      <c r="W7520" s="89"/>
      <c r="X7520" s="89"/>
      <c r="Y7520" s="89"/>
      <c r="Z7520" s="89"/>
      <c r="AA7520" s="89"/>
      <c r="AB7520" s="89"/>
      <c r="AC7520" s="89"/>
      <c r="AD7520" s="89"/>
      <c r="AE7520" s="89"/>
    </row>
    <row r="7521" spans="5:31" ht="12.75">
      <c r="E7521" s="87"/>
      <c r="F7521" s="87"/>
      <c r="G7521" s="540"/>
      <c r="H7521" s="87"/>
      <c r="I7521" s="89"/>
      <c r="Q7521" s="89"/>
      <c r="R7521" s="89"/>
      <c r="S7521" s="89"/>
      <c r="T7521" s="89"/>
      <c r="U7521" s="89"/>
      <c r="V7521" s="89"/>
      <c r="W7521" s="89"/>
      <c r="X7521" s="89"/>
      <c r="Y7521" s="89"/>
      <c r="Z7521" s="89"/>
      <c r="AA7521" s="89"/>
      <c r="AB7521" s="89"/>
      <c r="AC7521" s="89"/>
      <c r="AD7521" s="89"/>
      <c r="AE7521" s="89"/>
    </row>
    <row r="7522" spans="5:31" ht="12.75">
      <c r="E7522" s="87"/>
      <c r="F7522" s="87"/>
      <c r="G7522" s="540"/>
      <c r="H7522" s="87"/>
      <c r="I7522" s="89"/>
      <c r="Q7522" s="89"/>
      <c r="R7522" s="89"/>
      <c r="S7522" s="89"/>
      <c r="T7522" s="89"/>
      <c r="U7522" s="89"/>
      <c r="V7522" s="89"/>
      <c r="W7522" s="89"/>
      <c r="X7522" s="89"/>
      <c r="Y7522" s="89"/>
      <c r="Z7522" s="89"/>
      <c r="AA7522" s="89"/>
      <c r="AB7522" s="89"/>
      <c r="AC7522" s="89"/>
      <c r="AD7522" s="89"/>
      <c r="AE7522" s="89"/>
    </row>
    <row r="7523" spans="5:31" ht="12.75">
      <c r="E7523" s="87"/>
      <c r="F7523" s="87"/>
      <c r="G7523" s="540"/>
      <c r="H7523" s="87"/>
      <c r="I7523" s="89"/>
      <c r="Q7523" s="89"/>
      <c r="R7523" s="89"/>
      <c r="S7523" s="89"/>
      <c r="T7523" s="89"/>
      <c r="U7523" s="89"/>
      <c r="V7523" s="89"/>
      <c r="W7523" s="89"/>
      <c r="X7523" s="89"/>
      <c r="Y7523" s="89"/>
      <c r="Z7523" s="89"/>
      <c r="AA7523" s="89"/>
      <c r="AB7523" s="89"/>
      <c r="AC7523" s="89"/>
      <c r="AD7523" s="89"/>
      <c r="AE7523" s="89"/>
    </row>
  </sheetData>
  <mergeCells count="4">
    <mergeCell ref="D6:D7"/>
    <mergeCell ref="G6:G7"/>
    <mergeCell ref="E6:E7"/>
    <mergeCell ref="F6:F7"/>
  </mergeCells>
  <printOptions/>
  <pageMargins left="0.51" right="0.45" top="0.72" bottom="0.7" header="0.5" footer="0.5"/>
  <pageSetup firstPageNumber="190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2003-08-20T10:34:25Z</cp:lastPrinted>
  <dcterms:created xsi:type="dcterms:W3CDTF">1999-10-22T05:56:32Z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