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armgf" sheetId="1" r:id="rId1"/>
  </sheets>
  <definedNames>
    <definedName name="_xlnm.Print_Titles" localSheetId="0">'harmgf'!$8:$8</definedName>
  </definedNames>
  <calcPr fullCalcOnLoad="1"/>
</workbook>
</file>

<file path=xl/sharedStrings.xml><?xml version="1.0" encoding="utf-8"?>
<sst xmlns="http://schemas.openxmlformats.org/spreadsheetml/2006/main" count="39" uniqueCount="31">
  <si>
    <t>Załącznik nr 11</t>
  </si>
  <si>
    <t xml:space="preserve"> Harmonogram realizacji przychodów i wydatków </t>
  </si>
  <si>
    <t>do zarządzenia nr 6/2005</t>
  </si>
  <si>
    <t xml:space="preserve">Gminnego Funduszu Ochrony Środowiska i Gospodarki Wodnej </t>
  </si>
  <si>
    <t>Prezydenta Miasta Lublin</t>
  </si>
  <si>
    <t>na 2005 rok</t>
  </si>
  <si>
    <t>z dnia 20 stycznia 2005 roku</t>
  </si>
  <si>
    <t>w złotych</t>
  </si>
  <si>
    <t>Dział</t>
  </si>
  <si>
    <t xml:space="preserve">Rozdz. </t>
  </si>
  <si>
    <t>Treść                                                                                                                   (nazwa działu, rozdziału)</t>
  </si>
  <si>
    <t>Plan na 2005 rok</t>
  </si>
  <si>
    <t>I kwartał</t>
  </si>
  <si>
    <t>II kwartał</t>
  </si>
  <si>
    <t>III kwartał</t>
  </si>
  <si>
    <t>IV kwartał</t>
  </si>
  <si>
    <t>Urząd Miasta - Miejski Inspektorat Ochrony Środowiska</t>
  </si>
  <si>
    <t>Przychody</t>
  </si>
  <si>
    <t>Gospodarka komunalna i ochrona środowiska</t>
  </si>
  <si>
    <t>Fundusz Ochrony Środowiska i Gospodarki Wodnej</t>
  </si>
  <si>
    <t>Wydatki ogółem</t>
  </si>
  <si>
    <t>1. Urząd Miasta</t>
  </si>
  <si>
    <t>1.1 Miejski Inspektorat Ochrony Środowiska</t>
  </si>
  <si>
    <t>1.2 Wydział Organizacyjny</t>
  </si>
  <si>
    <t>1.3 Wydział Strategii i Rozwoju</t>
  </si>
  <si>
    <t>2. Komenda Miejska Państwowej Straży Pożarnej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</si>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</sst>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4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3" fontId="1" fillId="4" borderId="8" xfId="0" applyNumberFormat="1" applyFont="1" applyFill="1" applyBorder="1" applyAlignment="1">
      <alignment horizontal="right"/>
    </xf>
    <xf numFmtId="0" fontId="0" fillId="5" borderId="9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0" borderId="6" xfId="0" applyFont="1" applyBorder="1" applyAlignment="1">
      <alignment wrapText="1"/>
    </xf>
    <xf numFmtId="3" fontId="0" fillId="5" borderId="6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3" fontId="1" fillId="5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3" fontId="4" fillId="5" borderId="1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3" fontId="1" fillId="5" borderId="6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5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5" borderId="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Dziesiętny [0]_ZAL11" xfId="17"/>
    <cellStyle name="Dziesiętny [0]_ZAL6,11 gmfun" xfId="18"/>
    <cellStyle name="Dziesiętny_ZAL11" xfId="19"/>
    <cellStyle name="Dziesiętny_ZAL6,11 gmfun" xfId="20"/>
    <cellStyle name="Percent" xfId="21"/>
    <cellStyle name="Currency" xfId="22"/>
    <cellStyle name="Currency [0]" xfId="23"/>
    <cellStyle name="Walutowy [0]_ZAL11" xfId="24"/>
    <cellStyle name="Walutowy [0]_ZAL6,11 gmfun" xfId="25"/>
    <cellStyle name="Walutowy_ZAL11" xfId="26"/>
    <cellStyle name="Walutowy_ZAL6,11 gmfu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"/>
  <sheetViews>
    <sheetView tabSelected="1" zoomScale="75" zoomScaleNormal="75" workbookViewId="0" topLeftCell="A1">
      <selection activeCell="F28" sqref="F28:F30"/>
    </sheetView>
  </sheetViews>
  <sheetFormatPr defaultColWidth="9.00390625" defaultRowHeight="12.75"/>
  <cols>
    <col min="1" max="1" width="7.00390625" style="1" customWidth="1"/>
    <col min="2" max="2" width="8.875" style="1" customWidth="1"/>
    <col min="3" max="3" width="70.75390625" style="1" customWidth="1"/>
    <col min="4" max="4" width="16.25390625" style="1" customWidth="1"/>
    <col min="5" max="5" width="16.125" style="1" customWidth="1"/>
    <col min="6" max="6" width="15.00390625" style="1" customWidth="1"/>
    <col min="7" max="7" width="14.75390625" style="1" customWidth="1"/>
    <col min="8" max="8" width="15.375" style="1" customWidth="1"/>
    <col min="10" max="16384" width="9.125" style="1" customWidth="1"/>
  </cols>
  <sheetData>
    <row r="1" spans="2:8" ht="12.75">
      <c r="B1" s="2"/>
      <c r="C1" s="3"/>
      <c r="E1" s="4"/>
      <c r="F1" s="4"/>
      <c r="G1" s="1" t="s">
        <v>0</v>
      </c>
      <c r="H1" s="4"/>
    </row>
    <row r="2" spans="1:8" ht="15.75">
      <c r="A2" s="5" t="s">
        <v>1</v>
      </c>
      <c r="B2" s="6"/>
      <c r="C2" s="6"/>
      <c r="D2" s="6"/>
      <c r="E2" s="6"/>
      <c r="F2" s="4"/>
      <c r="G2" s="1" t="s">
        <v>2</v>
      </c>
      <c r="H2" s="7"/>
    </row>
    <row r="3" spans="1:8" ht="15.75">
      <c r="A3" s="5" t="s">
        <v>3</v>
      </c>
      <c r="B3" s="6"/>
      <c r="C3" s="6"/>
      <c r="D3" s="6"/>
      <c r="E3" s="6"/>
      <c r="F3" s="7"/>
      <c r="G3" s="4" t="s">
        <v>4</v>
      </c>
      <c r="H3" s="4"/>
    </row>
    <row r="4" spans="1:8" ht="15.75">
      <c r="A4" s="5" t="s">
        <v>5</v>
      </c>
      <c r="B4" s="6"/>
      <c r="C4" s="6"/>
      <c r="D4" s="6"/>
      <c r="E4" s="6"/>
      <c r="F4" s="4"/>
      <c r="G4" s="4" t="s">
        <v>6</v>
      </c>
      <c r="H4" s="4"/>
    </row>
    <row r="5" spans="1:8" ht="9.75" customHeight="1">
      <c r="A5" s="8"/>
      <c r="B5" s="9"/>
      <c r="C5" s="9"/>
      <c r="D5" s="9"/>
      <c r="E5" s="9"/>
      <c r="F5" s="10"/>
      <c r="G5" s="10"/>
      <c r="H5" s="10"/>
    </row>
    <row r="6" spans="1:8" ht="13.5" thickBot="1">
      <c r="A6" s="11"/>
      <c r="B6" s="11"/>
      <c r="C6" s="12"/>
      <c r="D6" s="13"/>
      <c r="E6" s="14"/>
      <c r="F6" s="14"/>
      <c r="G6" s="14"/>
      <c r="H6" s="15" t="s">
        <v>7</v>
      </c>
    </row>
    <row r="7" spans="1:8" ht="36" customHeight="1" thickBot="1" thickTop="1">
      <c r="A7" s="16" t="s">
        <v>8</v>
      </c>
      <c r="B7" s="17" t="s">
        <v>9</v>
      </c>
      <c r="C7" s="17" t="s">
        <v>10</v>
      </c>
      <c r="D7" s="17" t="s">
        <v>11</v>
      </c>
      <c r="E7" s="18" t="s">
        <v>12</v>
      </c>
      <c r="F7" s="18" t="s">
        <v>13</v>
      </c>
      <c r="G7" s="18" t="s">
        <v>14</v>
      </c>
      <c r="H7" s="18" t="s">
        <v>15</v>
      </c>
    </row>
    <row r="8" spans="1:8" s="21" customFormat="1" ht="11.25" customHeight="1" thickBot="1" thickTop="1">
      <c r="A8" s="19">
        <v>1</v>
      </c>
      <c r="B8" s="19">
        <v>2</v>
      </c>
      <c r="C8" s="19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28.5" customHeight="1" thickBot="1" thickTop="1">
      <c r="A9" s="22"/>
      <c r="B9" s="22"/>
      <c r="C9" s="23" t="s">
        <v>16</v>
      </c>
      <c r="D9" s="24">
        <f aca="true" t="shared" si="0" ref="D9:D26">SUM(E9:H9)</f>
        <v>3025000</v>
      </c>
      <c r="E9" s="24">
        <f>E10</f>
        <v>756250</v>
      </c>
      <c r="F9" s="24">
        <f>F10</f>
        <v>756250</v>
      </c>
      <c r="G9" s="24">
        <f>G10</f>
        <v>756250</v>
      </c>
      <c r="H9" s="24">
        <f>H10</f>
        <v>756250</v>
      </c>
    </row>
    <row r="10" spans="1:8" ht="19.5" customHeight="1" thickTop="1">
      <c r="A10" s="25"/>
      <c r="B10" s="25"/>
      <c r="C10" s="26" t="s">
        <v>17</v>
      </c>
      <c r="D10" s="27">
        <f t="shared" si="0"/>
        <v>3025000</v>
      </c>
      <c r="E10" s="27">
        <f aca="true" t="shared" si="1" ref="E10:H11">SUM(E11)</f>
        <v>756250</v>
      </c>
      <c r="F10" s="27">
        <f t="shared" si="1"/>
        <v>756250</v>
      </c>
      <c r="G10" s="27">
        <f t="shared" si="1"/>
        <v>756250</v>
      </c>
      <c r="H10" s="27">
        <f t="shared" si="1"/>
        <v>756250</v>
      </c>
    </row>
    <row r="11" spans="1:8" ht="19.5" customHeight="1">
      <c r="A11" s="28">
        <v>900</v>
      </c>
      <c r="B11" s="29"/>
      <c r="C11" s="30" t="s">
        <v>18</v>
      </c>
      <c r="D11" s="31">
        <f t="shared" si="0"/>
        <v>3025000</v>
      </c>
      <c r="E11" s="31">
        <f t="shared" si="1"/>
        <v>756250</v>
      </c>
      <c r="F11" s="31">
        <f t="shared" si="1"/>
        <v>756250</v>
      </c>
      <c r="G11" s="31">
        <f t="shared" si="1"/>
        <v>756250</v>
      </c>
      <c r="H11" s="31">
        <f t="shared" si="1"/>
        <v>756250</v>
      </c>
    </row>
    <row r="12" spans="1:8" ht="18" customHeight="1">
      <c r="A12" s="32"/>
      <c r="B12" s="33">
        <v>90011</v>
      </c>
      <c r="C12" s="34" t="s">
        <v>19</v>
      </c>
      <c r="D12" s="35">
        <f t="shared" si="0"/>
        <v>3025000</v>
      </c>
      <c r="E12" s="35">
        <v>756250</v>
      </c>
      <c r="F12" s="35">
        <v>756250</v>
      </c>
      <c r="G12" s="35">
        <v>756250</v>
      </c>
      <c r="H12" s="35">
        <v>756250</v>
      </c>
    </row>
    <row r="13" spans="1:8" ht="19.5" customHeight="1" thickBot="1">
      <c r="A13" s="36"/>
      <c r="B13" s="36"/>
      <c r="C13" s="37" t="s">
        <v>20</v>
      </c>
      <c r="D13" s="38">
        <f t="shared" si="0"/>
        <v>3400200</v>
      </c>
      <c r="E13" s="38">
        <f>E14+E24</f>
        <v>92500</v>
      </c>
      <c r="F13" s="38">
        <f>F14+F24</f>
        <v>812500</v>
      </c>
      <c r="G13" s="38">
        <f>G14+G24</f>
        <v>940000</v>
      </c>
      <c r="H13" s="38">
        <f>H14+H24</f>
        <v>1555200</v>
      </c>
    </row>
    <row r="14" spans="1:8" ht="17.25" customHeight="1" thickTop="1">
      <c r="A14" s="36"/>
      <c r="B14" s="36"/>
      <c r="C14" s="39" t="s">
        <v>21</v>
      </c>
      <c r="D14" s="40">
        <f t="shared" si="0"/>
        <v>3360200</v>
      </c>
      <c r="E14" s="40">
        <f>E15+E18+E21</f>
        <v>82500</v>
      </c>
      <c r="F14" s="40">
        <f>F15+F18+F21</f>
        <v>792500</v>
      </c>
      <c r="G14" s="40">
        <f>G15+G18+G21</f>
        <v>930000</v>
      </c>
      <c r="H14" s="40">
        <f>H15+H18+H21</f>
        <v>1555200</v>
      </c>
    </row>
    <row r="15" spans="1:8" ht="17.25" customHeight="1">
      <c r="A15" s="33"/>
      <c r="B15" s="33"/>
      <c r="C15" s="41" t="s">
        <v>22</v>
      </c>
      <c r="D15" s="42">
        <f t="shared" si="0"/>
        <v>1770200</v>
      </c>
      <c r="E15" s="42">
        <f>E16</f>
        <v>32500</v>
      </c>
      <c r="F15" s="42">
        <f>F16</f>
        <v>122500</v>
      </c>
      <c r="G15" s="42">
        <f>G16</f>
        <v>480000</v>
      </c>
      <c r="H15" s="42">
        <f>H16</f>
        <v>1135200</v>
      </c>
    </row>
    <row r="16" spans="1:8" ht="19.5" customHeight="1">
      <c r="A16" s="28">
        <v>900</v>
      </c>
      <c r="B16" s="29"/>
      <c r="C16" s="30" t="s">
        <v>18</v>
      </c>
      <c r="D16" s="43">
        <f t="shared" si="0"/>
        <v>1770200</v>
      </c>
      <c r="E16" s="43">
        <f>SUM(E17)</f>
        <v>32500</v>
      </c>
      <c r="F16" s="43">
        <f>SUM(F17)</f>
        <v>122500</v>
      </c>
      <c r="G16" s="43">
        <f>SUM(G17)</f>
        <v>480000</v>
      </c>
      <c r="H16" s="43">
        <f>SUM(H17)</f>
        <v>1135200</v>
      </c>
    </row>
    <row r="17" spans="1:8" ht="18" customHeight="1">
      <c r="A17" s="32"/>
      <c r="B17" s="33">
        <v>90011</v>
      </c>
      <c r="C17" s="34" t="s">
        <v>19</v>
      </c>
      <c r="D17" s="44">
        <f t="shared" si="0"/>
        <v>1770200</v>
      </c>
      <c r="E17" s="44">
        <v>32500</v>
      </c>
      <c r="F17" s="44">
        <v>122500</v>
      </c>
      <c r="G17" s="44">
        <v>480000</v>
      </c>
      <c r="H17" s="44">
        <v>1135200</v>
      </c>
    </row>
    <row r="18" spans="1:8" ht="19.5" customHeight="1">
      <c r="A18" s="45"/>
      <c r="B18" s="46"/>
      <c r="C18" s="47" t="s">
        <v>23</v>
      </c>
      <c r="D18" s="48">
        <f t="shared" si="0"/>
        <v>420000</v>
      </c>
      <c r="E18" s="49"/>
      <c r="F18" s="49"/>
      <c r="G18" s="49"/>
      <c r="H18" s="49">
        <f>H20</f>
        <v>420000</v>
      </c>
    </row>
    <row r="19" spans="1:8" ht="19.5" customHeight="1">
      <c r="A19" s="28">
        <v>900</v>
      </c>
      <c r="B19" s="50"/>
      <c r="C19" s="30" t="s">
        <v>18</v>
      </c>
      <c r="D19" s="43">
        <f t="shared" si="0"/>
        <v>420000</v>
      </c>
      <c r="E19" s="43"/>
      <c r="F19" s="43"/>
      <c r="G19" s="43"/>
      <c r="H19" s="43">
        <f>H20</f>
        <v>420000</v>
      </c>
    </row>
    <row r="20" spans="1:8" ht="18" customHeight="1">
      <c r="A20" s="32"/>
      <c r="B20" s="33">
        <v>90011</v>
      </c>
      <c r="C20" s="34" t="s">
        <v>19</v>
      </c>
      <c r="D20" s="44">
        <f t="shared" si="0"/>
        <v>420000</v>
      </c>
      <c r="E20" s="44"/>
      <c r="F20" s="44"/>
      <c r="G20" s="44"/>
      <c r="H20" s="44">
        <v>420000</v>
      </c>
    </row>
    <row r="21" spans="1:8" ht="19.5" customHeight="1">
      <c r="A21" s="45"/>
      <c r="B21" s="45"/>
      <c r="C21" s="51" t="s">
        <v>24</v>
      </c>
      <c r="D21" s="48">
        <f t="shared" si="0"/>
        <v>1170000</v>
      </c>
      <c r="E21" s="48">
        <f>E22</f>
        <v>50000</v>
      </c>
      <c r="F21" s="48">
        <f>F22</f>
        <v>670000</v>
      </c>
      <c r="G21" s="48">
        <f>G22</f>
        <v>450000</v>
      </c>
      <c r="H21" s="48"/>
    </row>
    <row r="22" spans="1:8" ht="19.5" customHeight="1">
      <c r="A22" s="28">
        <v>900</v>
      </c>
      <c r="B22" s="50"/>
      <c r="C22" s="30" t="s">
        <v>18</v>
      </c>
      <c r="D22" s="43">
        <f t="shared" si="0"/>
        <v>1170000</v>
      </c>
      <c r="E22" s="43">
        <f>E23</f>
        <v>50000</v>
      </c>
      <c r="F22" s="43">
        <f>SUM(F23)</f>
        <v>670000</v>
      </c>
      <c r="G22" s="43">
        <f>G23</f>
        <v>450000</v>
      </c>
      <c r="H22" s="43"/>
    </row>
    <row r="23" spans="1:8" ht="18" customHeight="1">
      <c r="A23" s="32"/>
      <c r="B23" s="33">
        <v>90011</v>
      </c>
      <c r="C23" s="34" t="s">
        <v>19</v>
      </c>
      <c r="D23" s="44">
        <f t="shared" si="0"/>
        <v>1170000</v>
      </c>
      <c r="E23" s="44">
        <v>50000</v>
      </c>
      <c r="F23" s="44">
        <v>670000</v>
      </c>
      <c r="G23" s="44">
        <v>450000</v>
      </c>
      <c r="H23" s="44"/>
    </row>
    <row r="24" spans="1:9" s="56" customFormat="1" ht="29.25" customHeight="1">
      <c r="A24" s="52"/>
      <c r="B24" s="52"/>
      <c r="C24" s="53" t="s">
        <v>25</v>
      </c>
      <c r="D24" s="54">
        <f t="shared" si="0"/>
        <v>40000</v>
      </c>
      <c r="E24" s="54">
        <f aca="true" t="shared" si="2" ref="E24:G25">E25</f>
        <v>10000</v>
      </c>
      <c r="F24" s="54">
        <f t="shared" si="2"/>
        <v>20000</v>
      </c>
      <c r="G24" s="54">
        <f t="shared" si="2"/>
        <v>10000</v>
      </c>
      <c r="H24" s="54"/>
      <c r="I24" s="55"/>
    </row>
    <row r="25" spans="1:166" ht="19.5" customHeight="1">
      <c r="A25" s="28">
        <v>900</v>
      </c>
      <c r="B25" s="50"/>
      <c r="C25" s="30" t="s">
        <v>18</v>
      </c>
      <c r="D25" s="43">
        <f t="shared" si="0"/>
        <v>40000</v>
      </c>
      <c r="E25" s="43">
        <f t="shared" si="2"/>
        <v>10000</v>
      </c>
      <c r="F25" s="43">
        <f t="shared" si="2"/>
        <v>20000</v>
      </c>
      <c r="G25" s="43">
        <f t="shared" si="2"/>
        <v>10000</v>
      </c>
      <c r="H25" s="4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ht="18" customHeight="1">
      <c r="A26" s="57"/>
      <c r="B26" s="33">
        <v>90011</v>
      </c>
      <c r="C26" s="34" t="s">
        <v>19</v>
      </c>
      <c r="D26" s="44">
        <f t="shared" si="0"/>
        <v>40000</v>
      </c>
      <c r="E26" s="44">
        <v>10000</v>
      </c>
      <c r="F26" s="44">
        <v>20000</v>
      </c>
      <c r="G26" s="44">
        <v>10000</v>
      </c>
      <c r="H26" s="4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8" spans="3:6" ht="14.25">
      <c r="C28" s="59" t="s">
        <v>26</v>
      </c>
      <c r="F28" s="61" t="s">
        <v>28</v>
      </c>
    </row>
    <row r="29" spans="3:7" ht="14.25">
      <c r="C29" s="60"/>
      <c r="F29" s="61" t="s">
        <v>29</v>
      </c>
      <c r="G29" s="58"/>
    </row>
    <row r="30" spans="3:7" ht="14.25">
      <c r="C30" s="59" t="s">
        <v>27</v>
      </c>
      <c r="F30" s="61" t="s">
        <v>30</v>
      </c>
      <c r="G30" s="58"/>
    </row>
    <row r="31" ht="12.75">
      <c r="G31" s="58"/>
    </row>
    <row r="32" ht="12.75">
      <c r="G32" s="58"/>
    </row>
  </sheetData>
  <mergeCells count="3">
    <mergeCell ref="A2:E2"/>
    <mergeCell ref="A3:E3"/>
    <mergeCell ref="A4:E4"/>
  </mergeCells>
  <printOptions horizontalCentered="1"/>
  <pageMargins left="0.5905511811023623" right="0.5905511811023623" top="0.6692913385826772" bottom="0.5905511811023623" header="0.5118110236220472" footer="0.3937007874015748"/>
  <pageSetup firstPageNumber="258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2005-01-28T08:38:49Z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