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15" windowWidth="9720" windowHeight="6300" activeTab="0"/>
  </bookViews>
  <sheets>
    <sheet name="remonty" sheetId="1" r:id="rId1"/>
  </sheets>
  <definedNames>
    <definedName name="_xlnm.Print_Area" localSheetId="0">'remonty'!$A$1:$F$107</definedName>
    <definedName name="_xlnm.Print_Titles" localSheetId="0">'remonty'!$9:$9</definedName>
  </definedNames>
  <calcPr fullCalcOnLoad="1"/>
</workbook>
</file>

<file path=xl/sharedStrings.xml><?xml version="1.0" encoding="utf-8"?>
<sst xmlns="http://schemas.openxmlformats.org/spreadsheetml/2006/main" count="149" uniqueCount="125">
  <si>
    <t>w złotych</t>
  </si>
  <si>
    <t>Dział</t>
  </si>
  <si>
    <t>Rozdz.</t>
  </si>
  <si>
    <t>Zakres rzeczowy</t>
  </si>
  <si>
    <t>Okres realizacji</t>
  </si>
  <si>
    <t>Ogółem remonty</t>
  </si>
  <si>
    <t>z tego:</t>
  </si>
  <si>
    <t>Zadania własne</t>
  </si>
  <si>
    <t>Transport i łączność</t>
  </si>
  <si>
    <t>Drogi publiczne w miastach na prawach powiatu</t>
  </si>
  <si>
    <t>remonty dróg</t>
  </si>
  <si>
    <t>Drogi publiczne gminne</t>
  </si>
  <si>
    <t xml:space="preserve">Gospodarka mieszkaniowa </t>
  </si>
  <si>
    <t>Zakłady gospodarki mieszkaniowej</t>
  </si>
  <si>
    <t>Administracja publiczna</t>
  </si>
  <si>
    <t>Urzędy miast i miast na prawach powiatu</t>
  </si>
  <si>
    <t>Kultura i ochrona dziedzictwa narodowego</t>
  </si>
  <si>
    <t>Zadania z zakresu administracji rządowej wykonywane przez powiat</t>
  </si>
  <si>
    <t xml:space="preserve">Nazwa: działu, rozdziału, zadania </t>
  </si>
  <si>
    <t>Ośrodki pomocy społecznej</t>
  </si>
  <si>
    <t>remonty obiektów Miejskiego Ośrodka Pomocy Rodzinie</t>
  </si>
  <si>
    <t>Pozostałe zadania w zakresie polityki społecznej</t>
  </si>
  <si>
    <t>Żłobki</t>
  </si>
  <si>
    <t>Gospodarka gruntami i nieruchomościami</t>
  </si>
  <si>
    <t>roboty ogólnobudowlane</t>
  </si>
  <si>
    <t>remont obiektów żłobków</t>
  </si>
  <si>
    <t>Gospodarka komunalna i ochrona środowiska</t>
  </si>
  <si>
    <t>Oświetlenie ulic, placów i dróg</t>
  </si>
  <si>
    <t>remont urządzeń oświetlenia</t>
  </si>
  <si>
    <t>Oświata i wychowanie</t>
  </si>
  <si>
    <t>Szkoły podstawowe</t>
  </si>
  <si>
    <t xml:space="preserve">remonty szkół </t>
  </si>
  <si>
    <t>Gimnazja</t>
  </si>
  <si>
    <t>Rady miast i miast na prawach powiatu</t>
  </si>
  <si>
    <t>remonty lokali jednostek pomocniczych miasta</t>
  </si>
  <si>
    <t>Domy i ośrodki kultury, świetlice i kluby</t>
  </si>
  <si>
    <t>Biblioteki</t>
  </si>
  <si>
    <t>Pomoc społeczna</t>
  </si>
  <si>
    <t xml:space="preserve">   Rady Miasta Lublin</t>
  </si>
  <si>
    <t>remonty obiektów użytkowanych przez Urząd Miasta</t>
  </si>
  <si>
    <t>remont obiektu</t>
  </si>
  <si>
    <t>Gospodarka ściekowa i ochrona wód</t>
  </si>
  <si>
    <t>remonty kanalizacji deszczowej</t>
  </si>
  <si>
    <t>Domy pomocy społecznej</t>
  </si>
  <si>
    <t>remonty obiektów</t>
  </si>
  <si>
    <t>Jednostki specjalistycznego poradnictwa, mieszkania chronione i ośrodki interwencji kryzysowej</t>
  </si>
  <si>
    <t>remont mieszkań chronionych</t>
  </si>
  <si>
    <t>prace malarskie</t>
  </si>
  <si>
    <t>Placówki opiekuńczo - wychowawcze</t>
  </si>
  <si>
    <t>Licea ogólnokształcące</t>
  </si>
  <si>
    <t>Szkoły zawodowe</t>
  </si>
  <si>
    <t>Edukacyjna opieka wychowawcza</t>
  </si>
  <si>
    <t>Internaty i bursy szkolne</t>
  </si>
  <si>
    <t>Powiatowe urzędy pracy</t>
  </si>
  <si>
    <t>Straż Miejska</t>
  </si>
  <si>
    <t>remonty budynków komunalnych</t>
  </si>
  <si>
    <t>remonty budynków Wspólnot Mieszkaniowych</t>
  </si>
  <si>
    <t>remonty budynków o własności mieszanej</t>
  </si>
  <si>
    <t>remonty budynków o własności prywatnej</t>
  </si>
  <si>
    <t>remont pomieszczeń VII piętra</t>
  </si>
  <si>
    <t>Przedszkola</t>
  </si>
  <si>
    <t>remonty przedszkoli</t>
  </si>
  <si>
    <t>remont pomieszczeń</t>
  </si>
  <si>
    <t xml:space="preserve">remonty zasobów komunalnych </t>
  </si>
  <si>
    <t>specjalistyczne prace konserwatorskie w budynkach zabytkowych w obrębie Starego Miasta</t>
  </si>
  <si>
    <t xml:space="preserve">Plan na 2006 rok   </t>
  </si>
  <si>
    <t xml:space="preserve"> Plan remontów na 2006 rok</t>
  </si>
  <si>
    <t>remont mostów</t>
  </si>
  <si>
    <t>Turystyka</t>
  </si>
  <si>
    <t>Ośrodki informacji turystycznej</t>
  </si>
  <si>
    <t>Placówki wychowania pozaszkolnego</t>
  </si>
  <si>
    <t>Szkolne schroniska młodzieżowe</t>
  </si>
  <si>
    <t>Młodzieżowe ośrodki socjoterapii</t>
  </si>
  <si>
    <t>remont fontanny</t>
  </si>
  <si>
    <t>remont fontanny na Pl. Litewskim</t>
  </si>
  <si>
    <t>doświetlenie miejsc szczególnie niebezpiecznych, naprawy urządzeń zdewastowanych</t>
  </si>
  <si>
    <t>remonty</t>
  </si>
  <si>
    <t>remont 2 mieszkań chronionych</t>
  </si>
  <si>
    <t>remonty pomieszczeń</t>
  </si>
  <si>
    <t>remont świetlicy i izolatki w Domu Dziecka Nr 3, naprawa sprzętu w Pogotowiu Opiekuńczym</t>
  </si>
  <si>
    <t>remont lokalu Rady Osiedla Ponikwoda</t>
  </si>
  <si>
    <t>remonty ogólnobudowlane</t>
  </si>
  <si>
    <t>Centra integracji społecznej</t>
  </si>
  <si>
    <t>remont pomieszczeń CIS</t>
  </si>
  <si>
    <t>dotacje celowe na prace konserwatorskie, restauratorskie 
i roboty budowlane zabytków</t>
  </si>
  <si>
    <t>prace konserwatorskie, restauratorskie 
i roboty budowlane</t>
  </si>
  <si>
    <t>Specjalne ośrodki szkolno-wychowawcze</t>
  </si>
  <si>
    <t>usuwanie awarii</t>
  </si>
  <si>
    <t>wymiana stolarki okiennej oraz opracowanie dokumentacji projektowej w SOSW dla Dzieci 
i Młodzieży Niesłyszącej i Słabo Słyszącej, usuwanie awarii</t>
  </si>
  <si>
    <t>Bezpieczeństwo publiczne i ochrona przeciwpożarowa</t>
  </si>
  <si>
    <t>Komendu powiatowe Państwowej Straży Pożarnej</t>
  </si>
  <si>
    <t>remonty sprzętu i budynku</t>
  </si>
  <si>
    <t>remont mostów w ciągu ul. Krochmalnej</t>
  </si>
  <si>
    <t>wg potrzeb</t>
  </si>
  <si>
    <t>remonty dróg i ścieżek</t>
  </si>
  <si>
    <t>wymiana stolarki okiennej w sali gimnastycznej 
w Gimnazjum nr 17; usuwanie awarii</t>
  </si>
  <si>
    <t>roboty malarskie i ogólnobudowlane 
w DPS im. Matki Teresy z Kalkuty, 
DPS im. W. Michelisowej, 
DPS dla Osób Niepełnosprawnych Fizycznie</t>
  </si>
  <si>
    <t>remonty pomieszczeń w obiektach MOPR</t>
  </si>
  <si>
    <t>Gospodarka mieszkaniowa</t>
  </si>
  <si>
    <t>remont budynku Teatru Starego</t>
  </si>
  <si>
    <t>remont dachu, prace zabezpieczające</t>
  </si>
  <si>
    <t>Zadania zlecone</t>
  </si>
  <si>
    <r>
      <t>odnowa nawierzchni jezdni fragmentów ulic 
ok. 2,5 km; odnowa nawierzchni chodników 
ok. 3 000 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>; remonty zatok autobusowych; dokumentacja projektowa</t>
    </r>
  </si>
  <si>
    <t>m.in. remont ogrodzenia, wymiana drzwi wewnętrznych, wymiana terakoty na balkonach</t>
  </si>
  <si>
    <t>modernizacja stanowisk diagnostycznych 
w Zespole Szkół Samochodowych 
im. St. Syroczyńskiego; usuwanie awarii</t>
  </si>
  <si>
    <t xml:space="preserve">   z dnia 29 grudnia 2005 r.</t>
  </si>
  <si>
    <t>Drogi wewnętrzne</t>
  </si>
  <si>
    <t>wykonanie przyłącza gazowego i modernizacja kotłowni w SP nr 2; remont sanitariatów w SP nr 4; remont dachu w SP nr 7 i SP nr 14, usuwanie awarii</t>
  </si>
  <si>
    <t>Kultura fizyczna i sport</t>
  </si>
  <si>
    <t>Obiekty sportowe</t>
  </si>
  <si>
    <t>remonty obiektów sportowych</t>
  </si>
  <si>
    <t xml:space="preserve">remont nawierzchni tartanowej oraz wymiana stolarki okiennej i drzwiowej w budynku nr 2 MKS START </t>
  </si>
  <si>
    <t xml:space="preserve">   do uchwały nr 849/XXXVI/2005</t>
  </si>
  <si>
    <t xml:space="preserve">   Załącznik nr 6</t>
  </si>
  <si>
    <r>
      <t>odnowa nawierzchni jezdni fragmentów ulic 
ok. 1,5 km; odnowa nawierzchni chodników 
i ścieżek rowerowych ok. 4 000 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>; dokumentacja 
projektowa; remont ul. Misjonarskiej, remont 
ul. P. Balcera i ul. J. Sawy</t>
    </r>
  </si>
  <si>
    <t>roboty instalacyjne, ogólnobudowlane, awarie, dokumentacja - wg potrzeb</t>
  </si>
  <si>
    <t>wymiana instalacji c.o. w III LO; izolacja pionowa                i pozioma ścian piwnic (szatnie) w VI LO, usuwanie awarii</t>
  </si>
  <si>
    <t>opracowanie dokumentacji projektowej w Bursie Szkolnej nr 1, usuwanie awarii</t>
  </si>
  <si>
    <t>remont kanalizacji deszczowej w al. Kraśnickiej 
i ul. Piłsudskiego</t>
  </si>
  <si>
    <t xml:space="preserve">Teatry </t>
  </si>
  <si>
    <t>remont obiektu Teatru im. H. Ch. Andersena</t>
  </si>
  <si>
    <t>remont obiektu Dzielnicowego Domu Kultury "Bronowice"</t>
  </si>
  <si>
    <t>remont filii Miejskiej Biblioteki Publicznej im. H. Łopacińskiego</t>
  </si>
  <si>
    <t>Ochrona zabytków i opieka nad zabytkami</t>
  </si>
  <si>
    <t>remont drogi dojazdowej do Gimnazjum 
nr 18 i Szkolnego Schroniska Młodzieżowego, naprawa schodów łączących ul. Dolną Panny Marii 
i ul. Środkową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</si>
</sst>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i/>
      <sz val="9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vertAlign val="superscript"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" fillId="2" borderId="5" xfId="0" applyFont="1" applyFill="1" applyBorder="1" applyAlignment="1">
      <alignment wrapText="1"/>
    </xf>
    <xf numFmtId="1" fontId="8" fillId="2" borderId="5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wrapText="1"/>
    </xf>
    <xf numFmtId="3" fontId="7" fillId="2" borderId="5" xfId="0" applyNumberFormat="1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>
      <alignment horizontal="left" wrapText="1"/>
    </xf>
    <xf numFmtId="1" fontId="2" fillId="3" borderId="5" xfId="0" applyNumberFormat="1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left" wrapText="1"/>
    </xf>
    <xf numFmtId="1" fontId="2" fillId="2" borderId="5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7" fillId="2" borderId="5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1" fontId="0" fillId="2" borderId="4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7" xfId="0" applyFont="1" applyFill="1" applyBorder="1" applyAlignment="1">
      <alignment horizontal="left" wrapText="1"/>
    </xf>
    <xf numFmtId="1" fontId="2" fillId="3" borderId="7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left" wrapText="1"/>
    </xf>
    <xf numFmtId="1" fontId="2" fillId="2" borderId="7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2" borderId="7" xfId="0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ont="1" applyFill="1" applyBorder="1" applyAlignment="1">
      <alignment/>
    </xf>
    <xf numFmtId="0" fontId="7" fillId="2" borderId="7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3" fontId="0" fillId="2" borderId="7" xfId="0" applyNumberFormat="1" applyFill="1" applyBorder="1" applyAlignment="1">
      <alignment/>
    </xf>
    <xf numFmtId="0" fontId="6" fillId="2" borderId="7" xfId="0" applyFont="1" applyFill="1" applyBorder="1" applyAlignment="1">
      <alignment horizontal="center" wrapText="1"/>
    </xf>
    <xf numFmtId="1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/>
    </xf>
    <xf numFmtId="1" fontId="6" fillId="2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1" fontId="2" fillId="3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1" fontId="6" fillId="3" borderId="5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" fontId="6" fillId="2" borderId="5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>
      <alignment vertical="center"/>
    </xf>
    <xf numFmtId="1" fontId="0" fillId="2" borderId="5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6" xfId="0" applyFont="1" applyFill="1" applyBorder="1" applyAlignment="1">
      <alignment horizontal="left"/>
    </xf>
    <xf numFmtId="3" fontId="5" fillId="2" borderId="16" xfId="0" applyNumberFormat="1" applyFont="1" applyFill="1" applyBorder="1" applyAlignment="1">
      <alignment horizontal="right"/>
    </xf>
    <xf numFmtId="3" fontId="5" fillId="2" borderId="16" xfId="0" applyNumberFormat="1" applyFont="1" applyFill="1" applyBorder="1" applyAlignment="1">
      <alignment/>
    </xf>
    <xf numFmtId="0" fontId="7" fillId="2" borderId="8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left" vertical="center" wrapText="1"/>
    </xf>
    <xf numFmtId="1" fontId="0" fillId="2" borderId="8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horizontal="left" vertical="center" wrapText="1"/>
    </xf>
    <xf numFmtId="1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/>
    </xf>
    <xf numFmtId="3" fontId="2" fillId="3" borderId="7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17" xfId="0" applyFont="1" applyFill="1" applyBorder="1" applyAlignment="1">
      <alignment horizontal="left" wrapText="1"/>
    </xf>
    <xf numFmtId="0" fontId="0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left"/>
    </xf>
    <xf numFmtId="0" fontId="5" fillId="2" borderId="18" xfId="0" applyFont="1" applyFill="1" applyBorder="1" applyAlignment="1">
      <alignment wrapText="1"/>
    </xf>
    <xf numFmtId="3" fontId="5" fillId="2" borderId="18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3" fontId="10" fillId="2" borderId="15" xfId="0" applyNumberFormat="1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3" fontId="11" fillId="2" borderId="16" xfId="0" applyNumberFormat="1" applyFont="1" applyFill="1" applyBorder="1" applyAlignment="1">
      <alignment horizontal="center"/>
    </xf>
    <xf numFmtId="3" fontId="12" fillId="3" borderId="5" xfId="0" applyNumberFormat="1" applyFont="1" applyFill="1" applyBorder="1" applyAlignment="1">
      <alignment horizontal="center"/>
    </xf>
    <xf numFmtId="3" fontId="12" fillId="2" borderId="5" xfId="0" applyNumberFormat="1" applyFont="1" applyFill="1" applyBorder="1" applyAlignment="1">
      <alignment horizontal="center"/>
    </xf>
    <xf numFmtId="3" fontId="13" fillId="2" borderId="5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12" fillId="3" borderId="7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7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wrapText="1"/>
    </xf>
    <xf numFmtId="3" fontId="12" fillId="3" borderId="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9" fillId="0" borderId="0" xfId="0" applyFont="1" applyAlignment="1">
      <alignment/>
    </xf>
    <xf numFmtId="0" fontId="0" fillId="2" borderId="7" xfId="0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1" fontId="0" fillId="2" borderId="17" xfId="0" applyNumberFormat="1" applyFont="1" applyFill="1" applyBorder="1" applyAlignment="1">
      <alignment horizontal="center"/>
    </xf>
    <xf numFmtId="3" fontId="0" fillId="2" borderId="17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wrapText="1"/>
    </xf>
    <xf numFmtId="3" fontId="7" fillId="2" borderId="7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wrapText="1"/>
    </xf>
    <xf numFmtId="1" fontId="0" fillId="2" borderId="20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3" fontId="11" fillId="2" borderId="16" xfId="0" applyNumberFormat="1" applyFont="1" applyFill="1" applyBorder="1" applyAlignment="1">
      <alignment horizontal="center" wrapText="1"/>
    </xf>
    <xf numFmtId="0" fontId="5" fillId="2" borderId="16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/>
    </xf>
    <xf numFmtId="0" fontId="4" fillId="2" borderId="21" xfId="0" applyFont="1" applyFill="1" applyBorder="1" applyAlignment="1">
      <alignment/>
    </xf>
    <xf numFmtId="3" fontId="11" fillId="2" borderId="21" xfId="0" applyNumberFormat="1" applyFont="1" applyFill="1" applyBorder="1" applyAlignment="1">
      <alignment horizontal="center"/>
    </xf>
    <xf numFmtId="3" fontId="5" fillId="2" borderId="21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 horizontal="center" wrapText="1"/>
    </xf>
    <xf numFmtId="1" fontId="0" fillId="2" borderId="7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 wrapText="1"/>
    </xf>
    <xf numFmtId="1" fontId="0" fillId="2" borderId="10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wrapText="1"/>
    </xf>
    <xf numFmtId="3" fontId="7" fillId="2" borderId="20" xfId="0" applyNumberFormat="1" applyFont="1" applyFill="1" applyBorder="1" applyAlignment="1">
      <alignment horizontal="center" wrapText="1"/>
    </xf>
    <xf numFmtId="3" fontId="0" fillId="2" borderId="20" xfId="0" applyNumberFormat="1" applyFont="1" applyFill="1" applyBorder="1" applyAlignment="1">
      <alignment/>
    </xf>
    <xf numFmtId="0" fontId="0" fillId="2" borderId="7" xfId="0" applyFont="1" applyFill="1" applyBorder="1" applyAlignment="1">
      <alignment wrapText="1"/>
    </xf>
    <xf numFmtId="1" fontId="7" fillId="2" borderId="7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3" fontId="7" fillId="2" borderId="22" xfId="0" applyNumberFormat="1" applyFont="1" applyFill="1" applyBorder="1" applyAlignment="1">
      <alignment horizontal="center"/>
    </xf>
    <xf numFmtId="1" fontId="0" fillId="2" borderId="22" xfId="0" applyNumberFormat="1" applyFont="1" applyFill="1" applyBorder="1" applyAlignment="1">
      <alignment horizontal="center"/>
    </xf>
    <xf numFmtId="3" fontId="0" fillId="2" borderId="22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left" vertical="center"/>
    </xf>
    <xf numFmtId="3" fontId="7" fillId="2" borderId="22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workbookViewId="0" topLeftCell="A79">
      <selection activeCell="A106" sqref="A106"/>
    </sheetView>
  </sheetViews>
  <sheetFormatPr defaultColWidth="9.00390625" defaultRowHeight="12.75"/>
  <cols>
    <col min="1" max="1" width="6.00390625" style="1" customWidth="1"/>
    <col min="2" max="2" width="8.625" style="1" customWidth="1"/>
    <col min="3" max="3" width="50.625" style="1" customWidth="1"/>
    <col min="4" max="4" width="40.375" style="108" customWidth="1"/>
    <col min="5" max="5" width="16.625" style="1" customWidth="1"/>
    <col min="6" max="6" width="19.25390625" style="1" customWidth="1"/>
    <col min="7" max="16384" width="7.875" style="1" customWidth="1"/>
  </cols>
  <sheetData>
    <row r="1" ht="12" customHeight="1">
      <c r="E1" s="1" t="s">
        <v>113</v>
      </c>
    </row>
    <row r="2" ht="13.5" customHeight="1">
      <c r="E2" s="1" t="s">
        <v>112</v>
      </c>
    </row>
    <row r="3" spans="3:5" ht="18" customHeight="1">
      <c r="C3" s="2" t="s">
        <v>66</v>
      </c>
      <c r="E3" s="1" t="s">
        <v>38</v>
      </c>
    </row>
    <row r="4" ht="12" customHeight="1">
      <c r="E4" s="1" t="s">
        <v>105</v>
      </c>
    </row>
    <row r="5" ht="12" customHeight="1"/>
    <row r="6" ht="12.75" customHeight="1" thickBot="1">
      <c r="F6" s="3" t="s">
        <v>0</v>
      </c>
    </row>
    <row r="7" spans="1:6" ht="10.5" customHeight="1" thickTop="1">
      <c r="A7" s="4"/>
      <c r="B7" s="4"/>
      <c r="C7" s="5"/>
      <c r="D7" s="109"/>
      <c r="E7" s="6"/>
      <c r="F7" s="6"/>
    </row>
    <row r="8" spans="1:6" ht="25.5" customHeight="1" thickBot="1">
      <c r="A8" s="76" t="s">
        <v>1</v>
      </c>
      <c r="B8" s="76" t="s">
        <v>2</v>
      </c>
      <c r="C8" s="77" t="s">
        <v>18</v>
      </c>
      <c r="D8" s="77" t="s">
        <v>3</v>
      </c>
      <c r="E8" s="78" t="s">
        <v>4</v>
      </c>
      <c r="F8" s="78" t="s">
        <v>65</v>
      </c>
    </row>
    <row r="9" spans="1:6" ht="14.25" thickBot="1" thickTop="1">
      <c r="A9" s="79">
        <v>1</v>
      </c>
      <c r="B9" s="79">
        <v>2</v>
      </c>
      <c r="C9" s="79">
        <v>3</v>
      </c>
      <c r="D9" s="80">
        <v>4</v>
      </c>
      <c r="E9" s="80">
        <v>5</v>
      </c>
      <c r="F9" s="80">
        <v>6</v>
      </c>
    </row>
    <row r="10" spans="1:6" ht="23.25" customHeight="1" thickBot="1" thickTop="1">
      <c r="A10" s="81"/>
      <c r="B10" s="81"/>
      <c r="C10" s="82" t="s">
        <v>5</v>
      </c>
      <c r="D10" s="110"/>
      <c r="E10" s="83"/>
      <c r="F10" s="84">
        <f>F12+F99</f>
        <v>14626500</v>
      </c>
    </row>
    <row r="11" spans="1:6" ht="12" customHeight="1">
      <c r="A11" s="11"/>
      <c r="B11" s="11"/>
      <c r="C11" s="85" t="s">
        <v>6</v>
      </c>
      <c r="D11" s="111"/>
      <c r="E11" s="86"/>
      <c r="F11" s="87"/>
    </row>
    <row r="12" spans="1:6" s="7" customFormat="1" ht="21.75" customHeight="1" thickBot="1">
      <c r="A12" s="88"/>
      <c r="B12" s="88"/>
      <c r="C12" s="89" t="s">
        <v>7</v>
      </c>
      <c r="D12" s="112"/>
      <c r="E12" s="90"/>
      <c r="F12" s="91">
        <f>F13+F21+F24+F33+F38+F41+F53+F64+F69+F81+F87+F96</f>
        <v>14196500</v>
      </c>
    </row>
    <row r="13" spans="1:6" ht="18.75" customHeight="1" thickTop="1">
      <c r="A13" s="48">
        <v>600</v>
      </c>
      <c r="B13" s="48"/>
      <c r="C13" s="49" t="s">
        <v>8</v>
      </c>
      <c r="D13" s="113"/>
      <c r="E13" s="25"/>
      <c r="F13" s="25">
        <f>F14+F17+F19</f>
        <v>4789000</v>
      </c>
    </row>
    <row r="14" spans="1:6" ht="18.75" customHeight="1">
      <c r="A14" s="11"/>
      <c r="B14" s="12">
        <v>60015</v>
      </c>
      <c r="C14" s="12" t="s">
        <v>9</v>
      </c>
      <c r="D14" s="140"/>
      <c r="E14" s="13"/>
      <c r="F14" s="13">
        <f>F15+F16</f>
        <v>3500000</v>
      </c>
    </row>
    <row r="15" spans="1:6" ht="49.5" customHeight="1">
      <c r="A15" s="11"/>
      <c r="B15" s="71"/>
      <c r="C15" s="93" t="s">
        <v>10</v>
      </c>
      <c r="D15" s="141" t="s">
        <v>102</v>
      </c>
      <c r="E15" s="94">
        <v>2006</v>
      </c>
      <c r="F15" s="95">
        <v>1500000</v>
      </c>
    </row>
    <row r="16" spans="1:6" ht="22.5" customHeight="1">
      <c r="A16" s="11"/>
      <c r="B16" s="15"/>
      <c r="C16" s="161" t="s">
        <v>67</v>
      </c>
      <c r="D16" s="162" t="s">
        <v>92</v>
      </c>
      <c r="E16" s="163">
        <v>2006</v>
      </c>
      <c r="F16" s="164">
        <v>2000000</v>
      </c>
    </row>
    <row r="17" spans="1:6" ht="18.75" customHeight="1">
      <c r="A17" s="11"/>
      <c r="B17" s="12">
        <v>60016</v>
      </c>
      <c r="C17" s="12" t="s">
        <v>11</v>
      </c>
      <c r="D17" s="140"/>
      <c r="E17" s="14"/>
      <c r="F17" s="13">
        <f>F18</f>
        <v>1129000</v>
      </c>
    </row>
    <row r="18" spans="1:6" ht="61.5">
      <c r="A18" s="11"/>
      <c r="B18" s="15"/>
      <c r="C18" s="96" t="s">
        <v>94</v>
      </c>
      <c r="D18" s="135" t="s">
        <v>114</v>
      </c>
      <c r="E18" s="97">
        <v>2006</v>
      </c>
      <c r="F18" s="98">
        <f>129000+1000000</f>
        <v>1129000</v>
      </c>
    </row>
    <row r="19" spans="1:6" ht="18.75" customHeight="1">
      <c r="A19" s="11"/>
      <c r="B19" s="27">
        <v>60017</v>
      </c>
      <c r="C19" s="153" t="s">
        <v>106</v>
      </c>
      <c r="D19" s="140"/>
      <c r="E19" s="60"/>
      <c r="F19" s="61">
        <f>F20</f>
        <v>160000</v>
      </c>
    </row>
    <row r="20" spans="1:6" ht="48">
      <c r="A20" s="15"/>
      <c r="B20" s="15"/>
      <c r="C20" s="165" t="s">
        <v>76</v>
      </c>
      <c r="D20" s="135" t="s">
        <v>124</v>
      </c>
      <c r="E20" s="75">
        <v>2006</v>
      </c>
      <c r="F20" s="74">
        <v>160000</v>
      </c>
    </row>
    <row r="21" spans="1:6" ht="18.75" customHeight="1">
      <c r="A21" s="48">
        <v>630</v>
      </c>
      <c r="B21" s="48"/>
      <c r="C21" s="49" t="s">
        <v>68</v>
      </c>
      <c r="D21" s="113"/>
      <c r="E21" s="25"/>
      <c r="F21" s="25">
        <f>F22</f>
        <v>7000</v>
      </c>
    </row>
    <row r="22" spans="1:6" ht="18.75" customHeight="1">
      <c r="A22" s="11"/>
      <c r="B22" s="12">
        <v>63001</v>
      </c>
      <c r="C22" s="12" t="s">
        <v>69</v>
      </c>
      <c r="D22" s="114"/>
      <c r="E22" s="13"/>
      <c r="F22" s="13">
        <f>F23</f>
        <v>7000</v>
      </c>
    </row>
    <row r="23" spans="1:6" ht="18.75" customHeight="1">
      <c r="A23" s="15"/>
      <c r="B23" s="128"/>
      <c r="C23" s="136" t="s">
        <v>62</v>
      </c>
      <c r="D23" s="151" t="s">
        <v>47</v>
      </c>
      <c r="E23" s="152">
        <v>2006</v>
      </c>
      <c r="F23" s="129">
        <v>7000</v>
      </c>
    </row>
    <row r="24" spans="1:6" ht="18.75" customHeight="1">
      <c r="A24" s="22">
        <v>700</v>
      </c>
      <c r="B24" s="22"/>
      <c r="C24" s="23" t="s">
        <v>12</v>
      </c>
      <c r="D24" s="113"/>
      <c r="E24" s="68"/>
      <c r="F24" s="65">
        <f>F25+F31</f>
        <v>5100000</v>
      </c>
    </row>
    <row r="25" spans="1:6" ht="18.75" customHeight="1">
      <c r="A25" s="69"/>
      <c r="B25" s="42">
        <v>70001</v>
      </c>
      <c r="C25" s="28" t="s">
        <v>13</v>
      </c>
      <c r="D25" s="114"/>
      <c r="E25" s="70"/>
      <c r="F25" s="13">
        <f>SUM(F26:F30)</f>
        <v>5000000</v>
      </c>
    </row>
    <row r="26" spans="1:6" ht="26.25" customHeight="1">
      <c r="A26" s="46"/>
      <c r="B26" s="27"/>
      <c r="C26" s="159" t="s">
        <v>64</v>
      </c>
      <c r="D26" s="19" t="s">
        <v>93</v>
      </c>
      <c r="E26" s="160">
        <v>2006</v>
      </c>
      <c r="F26" s="139">
        <v>100000</v>
      </c>
    </row>
    <row r="27" spans="1:6" ht="27" customHeight="1">
      <c r="A27" s="11"/>
      <c r="B27" s="11"/>
      <c r="C27" s="105" t="s">
        <v>55</v>
      </c>
      <c r="D27" s="142" t="s">
        <v>115</v>
      </c>
      <c r="E27" s="155">
        <v>2006</v>
      </c>
      <c r="F27" s="72">
        <v>2000000</v>
      </c>
    </row>
    <row r="28" spans="1:6" ht="27" customHeight="1">
      <c r="A28" s="11"/>
      <c r="B28" s="11"/>
      <c r="C28" s="156" t="s">
        <v>56</v>
      </c>
      <c r="D28" s="157" t="s">
        <v>115</v>
      </c>
      <c r="E28" s="143">
        <v>2006</v>
      </c>
      <c r="F28" s="158">
        <v>1700000</v>
      </c>
    </row>
    <row r="29" spans="1:6" ht="23.25" customHeight="1">
      <c r="A29" s="11"/>
      <c r="B29" s="11"/>
      <c r="C29" s="154" t="s">
        <v>57</v>
      </c>
      <c r="D29" s="157" t="s">
        <v>115</v>
      </c>
      <c r="E29" s="155">
        <v>2006</v>
      </c>
      <c r="F29" s="72">
        <v>120000</v>
      </c>
    </row>
    <row r="30" spans="1:6" ht="25.5" customHeight="1">
      <c r="A30" s="11"/>
      <c r="B30" s="15"/>
      <c r="C30" s="30" t="s">
        <v>58</v>
      </c>
      <c r="D30" s="166" t="s">
        <v>115</v>
      </c>
      <c r="E30" s="20">
        <v>2006</v>
      </c>
      <c r="F30" s="21">
        <v>1080000</v>
      </c>
    </row>
    <row r="31" spans="1:6" ht="19.5" customHeight="1">
      <c r="A31" s="11"/>
      <c r="B31" s="12">
        <v>70005</v>
      </c>
      <c r="C31" s="16" t="s">
        <v>23</v>
      </c>
      <c r="D31" s="116"/>
      <c r="E31" s="17"/>
      <c r="F31" s="13">
        <f>F32</f>
        <v>100000</v>
      </c>
    </row>
    <row r="32" spans="1:6" ht="19.5" customHeight="1">
      <c r="A32" s="15"/>
      <c r="B32" s="15"/>
      <c r="C32" s="18" t="s">
        <v>63</v>
      </c>
      <c r="D32" s="19" t="s">
        <v>24</v>
      </c>
      <c r="E32" s="20">
        <v>2006</v>
      </c>
      <c r="F32" s="21">
        <v>100000</v>
      </c>
    </row>
    <row r="33" spans="1:6" ht="21" customHeight="1">
      <c r="A33" s="22">
        <v>750</v>
      </c>
      <c r="B33" s="22"/>
      <c r="C33" s="23" t="s">
        <v>14</v>
      </c>
      <c r="D33" s="113"/>
      <c r="E33" s="24"/>
      <c r="F33" s="25">
        <f>F34+F36</f>
        <v>620000</v>
      </c>
    </row>
    <row r="34" spans="1:6" ht="21" customHeight="1">
      <c r="A34" s="26"/>
      <c r="B34" s="27">
        <v>75022</v>
      </c>
      <c r="C34" s="28" t="s">
        <v>33</v>
      </c>
      <c r="D34" s="115"/>
      <c r="E34" s="29"/>
      <c r="F34" s="13">
        <f>F35</f>
        <v>20000</v>
      </c>
    </row>
    <row r="35" spans="1:6" ht="19.5" customHeight="1">
      <c r="A35" s="26"/>
      <c r="B35" s="27"/>
      <c r="C35" s="30" t="s">
        <v>34</v>
      </c>
      <c r="D35" s="31" t="s">
        <v>80</v>
      </c>
      <c r="E35" s="20">
        <v>2006</v>
      </c>
      <c r="F35" s="21">
        <v>20000</v>
      </c>
    </row>
    <row r="36" spans="1:6" ht="19.5" customHeight="1">
      <c r="A36" s="32"/>
      <c r="B36" s="27">
        <v>75023</v>
      </c>
      <c r="C36" s="27" t="s">
        <v>15</v>
      </c>
      <c r="D36" s="114"/>
      <c r="E36" s="29"/>
      <c r="F36" s="13">
        <f>F37</f>
        <v>600000</v>
      </c>
    </row>
    <row r="37" spans="1:6" ht="22.5" customHeight="1">
      <c r="A37" s="32"/>
      <c r="B37" s="32"/>
      <c r="C37" s="33" t="s">
        <v>39</v>
      </c>
      <c r="D37" s="19" t="s">
        <v>24</v>
      </c>
      <c r="E37" s="35">
        <v>2006</v>
      </c>
      <c r="F37" s="36">
        <v>600000</v>
      </c>
    </row>
    <row r="38" spans="1:6" ht="19.5" customHeight="1">
      <c r="A38" s="37">
        <v>754</v>
      </c>
      <c r="B38" s="37"/>
      <c r="C38" s="38" t="s">
        <v>89</v>
      </c>
      <c r="D38" s="117"/>
      <c r="E38" s="39"/>
      <c r="F38" s="40">
        <f>F39</f>
        <v>20000</v>
      </c>
    </row>
    <row r="39" spans="1:6" ht="19.5" customHeight="1">
      <c r="A39" s="41"/>
      <c r="B39" s="42">
        <v>75416</v>
      </c>
      <c r="C39" s="43" t="s">
        <v>54</v>
      </c>
      <c r="D39" s="118"/>
      <c r="E39" s="44"/>
      <c r="F39" s="45">
        <f>F40</f>
        <v>20000</v>
      </c>
    </row>
    <row r="40" spans="1:6" ht="19.5" customHeight="1">
      <c r="A40" s="46"/>
      <c r="B40" s="46"/>
      <c r="C40" s="30" t="s">
        <v>62</v>
      </c>
      <c r="D40" s="34" t="s">
        <v>59</v>
      </c>
      <c r="E40" s="20">
        <v>2006</v>
      </c>
      <c r="F40" s="47">
        <v>20000</v>
      </c>
    </row>
    <row r="41" spans="1:6" ht="19.5" customHeight="1">
      <c r="A41" s="22">
        <v>801</v>
      </c>
      <c r="B41" s="22"/>
      <c r="C41" s="23" t="s">
        <v>29</v>
      </c>
      <c r="D41" s="119"/>
      <c r="E41" s="64"/>
      <c r="F41" s="65">
        <f>F42+F44+F46+F48+F51</f>
        <v>1630000</v>
      </c>
    </row>
    <row r="42" spans="1:6" ht="19.5" customHeight="1">
      <c r="A42" s="69"/>
      <c r="B42" s="27">
        <v>80101</v>
      </c>
      <c r="C42" s="28" t="s">
        <v>30</v>
      </c>
      <c r="D42" s="120"/>
      <c r="E42" s="60"/>
      <c r="F42" s="61">
        <f>F43</f>
        <v>580000</v>
      </c>
    </row>
    <row r="43" spans="1:6" ht="37.5" customHeight="1">
      <c r="A43" s="32"/>
      <c r="B43" s="46"/>
      <c r="C43" s="165" t="s">
        <v>31</v>
      </c>
      <c r="D43" s="56" t="s">
        <v>107</v>
      </c>
      <c r="E43" s="75">
        <v>2006</v>
      </c>
      <c r="F43" s="74">
        <v>580000</v>
      </c>
    </row>
    <row r="44" spans="1:6" ht="19.5" customHeight="1">
      <c r="A44" s="32"/>
      <c r="B44" s="27">
        <v>80104</v>
      </c>
      <c r="C44" s="28" t="s">
        <v>60</v>
      </c>
      <c r="D44" s="66"/>
      <c r="E44" s="60"/>
      <c r="F44" s="61">
        <f>F45</f>
        <v>100000</v>
      </c>
    </row>
    <row r="45" spans="1:6" ht="19.5" customHeight="1">
      <c r="A45" s="32"/>
      <c r="B45" s="46"/>
      <c r="C45" s="30" t="s">
        <v>61</v>
      </c>
      <c r="D45" s="56" t="s">
        <v>87</v>
      </c>
      <c r="E45" s="20">
        <v>2006</v>
      </c>
      <c r="F45" s="47">
        <v>100000</v>
      </c>
    </row>
    <row r="46" spans="1:6" ht="19.5" customHeight="1">
      <c r="A46" s="26"/>
      <c r="B46" s="27">
        <v>80110</v>
      </c>
      <c r="C46" s="28" t="s">
        <v>32</v>
      </c>
      <c r="D46" s="66"/>
      <c r="E46" s="60"/>
      <c r="F46" s="61">
        <f>F47</f>
        <v>300000</v>
      </c>
    </row>
    <row r="47" spans="1:6" ht="27" customHeight="1">
      <c r="A47" s="32"/>
      <c r="B47" s="46"/>
      <c r="C47" s="30" t="s">
        <v>31</v>
      </c>
      <c r="D47" s="56" t="s">
        <v>95</v>
      </c>
      <c r="E47" s="20">
        <v>2006</v>
      </c>
      <c r="F47" s="47">
        <v>300000</v>
      </c>
    </row>
    <row r="48" spans="1:6" ht="19.5" customHeight="1">
      <c r="A48" s="32"/>
      <c r="B48" s="27">
        <v>80120</v>
      </c>
      <c r="C48" s="28" t="s">
        <v>49</v>
      </c>
      <c r="D48" s="59"/>
      <c r="E48" s="60"/>
      <c r="F48" s="61">
        <f>F49</f>
        <v>350000</v>
      </c>
    </row>
    <row r="49" spans="1:6" ht="36">
      <c r="A49" s="46"/>
      <c r="B49" s="46"/>
      <c r="C49" s="165" t="s">
        <v>31</v>
      </c>
      <c r="D49" s="151" t="s">
        <v>116</v>
      </c>
      <c r="E49" s="75">
        <v>2006</v>
      </c>
      <c r="F49" s="74">
        <v>350000</v>
      </c>
    </row>
    <row r="50" ht="12.75"/>
    <row r="51" spans="1:6" ht="19.5" customHeight="1">
      <c r="A51" s="32"/>
      <c r="B51" s="27">
        <v>80130</v>
      </c>
      <c r="C51" s="28" t="s">
        <v>50</v>
      </c>
      <c r="D51" s="59"/>
      <c r="E51" s="60"/>
      <c r="F51" s="61">
        <f>F52</f>
        <v>300000</v>
      </c>
    </row>
    <row r="52" spans="1:6" ht="39" customHeight="1">
      <c r="A52" s="46"/>
      <c r="B52" s="46"/>
      <c r="C52" s="165" t="s">
        <v>31</v>
      </c>
      <c r="D52" s="56" t="s">
        <v>104</v>
      </c>
      <c r="E52" s="75">
        <v>2006</v>
      </c>
      <c r="F52" s="74">
        <v>300000</v>
      </c>
    </row>
    <row r="53" spans="1:6" ht="19.5" customHeight="1">
      <c r="A53" s="22">
        <v>852</v>
      </c>
      <c r="B53" s="63"/>
      <c r="C53" s="23" t="s">
        <v>37</v>
      </c>
      <c r="D53" s="122"/>
      <c r="E53" s="64"/>
      <c r="F53" s="65">
        <f>F54+F56+F58+F60+F62</f>
        <v>285500</v>
      </c>
    </row>
    <row r="54" spans="1:6" ht="19.5" customHeight="1">
      <c r="A54" s="26"/>
      <c r="B54" s="27">
        <v>85201</v>
      </c>
      <c r="C54" s="28" t="s">
        <v>48</v>
      </c>
      <c r="D54" s="121"/>
      <c r="E54" s="60"/>
      <c r="F54" s="61">
        <f>F55</f>
        <v>25000</v>
      </c>
    </row>
    <row r="55" spans="1:6" ht="27" customHeight="1">
      <c r="A55" s="26"/>
      <c r="B55" s="46"/>
      <c r="C55" s="73" t="s">
        <v>76</v>
      </c>
      <c r="D55" s="56" t="s">
        <v>79</v>
      </c>
      <c r="E55" s="75">
        <v>2006</v>
      </c>
      <c r="F55" s="74">
        <v>25000</v>
      </c>
    </row>
    <row r="56" spans="1:6" ht="19.5" customHeight="1">
      <c r="A56" s="26"/>
      <c r="B56" s="27">
        <v>85202</v>
      </c>
      <c r="C56" s="28" t="s">
        <v>43</v>
      </c>
      <c r="D56" s="104"/>
      <c r="E56" s="60"/>
      <c r="F56" s="61">
        <f>F57</f>
        <v>70000</v>
      </c>
    </row>
    <row r="57" spans="1:6" ht="50.25" customHeight="1">
      <c r="A57" s="26"/>
      <c r="B57" s="46"/>
      <c r="C57" s="73" t="s">
        <v>44</v>
      </c>
      <c r="D57" s="67" t="s">
        <v>96</v>
      </c>
      <c r="E57" s="75">
        <v>2006</v>
      </c>
      <c r="F57" s="74">
        <v>70000</v>
      </c>
    </row>
    <row r="58" spans="1:6" ht="19.5" customHeight="1">
      <c r="A58" s="32"/>
      <c r="B58" s="27">
        <v>85219</v>
      </c>
      <c r="C58" s="28" t="s">
        <v>19</v>
      </c>
      <c r="D58" s="66"/>
      <c r="E58" s="60"/>
      <c r="F58" s="61">
        <f>F59</f>
        <v>40000</v>
      </c>
    </row>
    <row r="59" spans="1:6" ht="18.75" customHeight="1">
      <c r="A59" s="32"/>
      <c r="B59" s="46"/>
      <c r="C59" s="30" t="s">
        <v>20</v>
      </c>
      <c r="D59" s="56" t="s">
        <v>97</v>
      </c>
      <c r="E59" s="20">
        <v>2006</v>
      </c>
      <c r="F59" s="47">
        <v>40000</v>
      </c>
    </row>
    <row r="60" spans="1:6" ht="28.5" customHeight="1">
      <c r="A60" s="32"/>
      <c r="B60" s="27">
        <v>85220</v>
      </c>
      <c r="C60" s="28" t="s">
        <v>45</v>
      </c>
      <c r="D60" s="59"/>
      <c r="E60" s="60"/>
      <c r="F60" s="61">
        <f>F61</f>
        <v>80000</v>
      </c>
    </row>
    <row r="61" spans="1:6" ht="19.5" customHeight="1">
      <c r="A61" s="32"/>
      <c r="B61" s="46"/>
      <c r="C61" s="30" t="s">
        <v>46</v>
      </c>
      <c r="D61" s="56" t="s">
        <v>77</v>
      </c>
      <c r="E61" s="20">
        <v>2006</v>
      </c>
      <c r="F61" s="47">
        <v>80000</v>
      </c>
    </row>
    <row r="62" spans="1:6" ht="19.5" customHeight="1">
      <c r="A62" s="32"/>
      <c r="B62" s="42">
        <v>85232</v>
      </c>
      <c r="C62" s="43" t="s">
        <v>82</v>
      </c>
      <c r="D62" s="59"/>
      <c r="E62" s="44"/>
      <c r="F62" s="45">
        <f>F63</f>
        <v>70500</v>
      </c>
    </row>
    <row r="63" spans="1:6" ht="19.5" customHeight="1">
      <c r="A63" s="46"/>
      <c r="B63" s="46"/>
      <c r="C63" s="30" t="s">
        <v>62</v>
      </c>
      <c r="D63" s="56" t="s">
        <v>83</v>
      </c>
      <c r="E63" s="20">
        <v>2006</v>
      </c>
      <c r="F63" s="47">
        <v>70500</v>
      </c>
    </row>
    <row r="64" spans="1:6" ht="19.5" customHeight="1">
      <c r="A64" s="22">
        <v>853</v>
      </c>
      <c r="B64" s="63"/>
      <c r="C64" s="23" t="s">
        <v>21</v>
      </c>
      <c r="D64" s="132"/>
      <c r="E64" s="64"/>
      <c r="F64" s="65">
        <f>F65+F67</f>
        <v>70000</v>
      </c>
    </row>
    <row r="65" spans="1:6" ht="19.5" customHeight="1">
      <c r="A65" s="32"/>
      <c r="B65" s="27">
        <v>85305</v>
      </c>
      <c r="C65" s="28" t="s">
        <v>22</v>
      </c>
      <c r="D65" s="59"/>
      <c r="E65" s="62"/>
      <c r="F65" s="61">
        <f>F66</f>
        <v>20000</v>
      </c>
    </row>
    <row r="66" spans="1:6" ht="18" customHeight="1">
      <c r="A66" s="32"/>
      <c r="B66" s="46"/>
      <c r="C66" s="30" t="s">
        <v>25</v>
      </c>
      <c r="D66" s="56" t="s">
        <v>87</v>
      </c>
      <c r="E66" s="20">
        <v>2006</v>
      </c>
      <c r="F66" s="47">
        <v>20000</v>
      </c>
    </row>
    <row r="67" spans="1:6" ht="19.5" customHeight="1">
      <c r="A67" s="32"/>
      <c r="B67" s="27">
        <v>85333</v>
      </c>
      <c r="C67" s="28" t="s">
        <v>53</v>
      </c>
      <c r="D67" s="59"/>
      <c r="E67" s="60"/>
      <c r="F67" s="61">
        <f>F68</f>
        <v>50000</v>
      </c>
    </row>
    <row r="68" spans="1:6" ht="19.5" customHeight="1">
      <c r="A68" s="32"/>
      <c r="B68" s="32"/>
      <c r="C68" s="33" t="s">
        <v>40</v>
      </c>
      <c r="D68" s="92" t="s">
        <v>78</v>
      </c>
      <c r="E68" s="35">
        <v>2006</v>
      </c>
      <c r="F68" s="36">
        <v>50000</v>
      </c>
    </row>
    <row r="69" spans="1:6" ht="19.5" customHeight="1">
      <c r="A69" s="37">
        <v>854</v>
      </c>
      <c r="B69" s="37"/>
      <c r="C69" s="38" t="s">
        <v>51</v>
      </c>
      <c r="D69" s="119"/>
      <c r="E69" s="39"/>
      <c r="F69" s="40">
        <f>F70+F73+F75+F77+F79</f>
        <v>425000</v>
      </c>
    </row>
    <row r="70" spans="1:6" ht="19.5" customHeight="1">
      <c r="A70" s="41"/>
      <c r="B70" s="27">
        <v>85403</v>
      </c>
      <c r="C70" s="28" t="s">
        <v>86</v>
      </c>
      <c r="D70" s="121"/>
      <c r="E70" s="60"/>
      <c r="F70" s="61">
        <f>F71</f>
        <v>150000</v>
      </c>
    </row>
    <row r="71" spans="1:6" ht="48.75" customHeight="1">
      <c r="A71" s="46"/>
      <c r="B71" s="46"/>
      <c r="C71" s="165" t="s">
        <v>44</v>
      </c>
      <c r="D71" s="56" t="s">
        <v>88</v>
      </c>
      <c r="E71" s="75">
        <v>2006</v>
      </c>
      <c r="F71" s="74">
        <v>150000</v>
      </c>
    </row>
    <row r="72" ht="25.5" customHeight="1"/>
    <row r="73" spans="1:6" ht="19.5" customHeight="1">
      <c r="A73" s="26"/>
      <c r="B73" s="27">
        <v>85407</v>
      </c>
      <c r="C73" s="28" t="s">
        <v>70</v>
      </c>
      <c r="D73" s="104"/>
      <c r="E73" s="60"/>
      <c r="F73" s="61">
        <f>F74</f>
        <v>50000</v>
      </c>
    </row>
    <row r="74" spans="1:6" ht="21" customHeight="1">
      <c r="A74" s="32"/>
      <c r="B74" s="46"/>
      <c r="C74" s="30" t="s">
        <v>44</v>
      </c>
      <c r="D74" s="56" t="s">
        <v>87</v>
      </c>
      <c r="E74" s="20">
        <v>2006</v>
      </c>
      <c r="F74" s="47">
        <v>50000</v>
      </c>
    </row>
    <row r="75" spans="1:6" ht="19.5" customHeight="1">
      <c r="A75" s="26"/>
      <c r="B75" s="27">
        <v>85410</v>
      </c>
      <c r="C75" s="28" t="s">
        <v>52</v>
      </c>
      <c r="D75" s="59"/>
      <c r="E75" s="60"/>
      <c r="F75" s="61">
        <f>F76</f>
        <v>200000</v>
      </c>
    </row>
    <row r="76" spans="1:6" ht="24.75" customHeight="1">
      <c r="A76" s="32"/>
      <c r="B76" s="46"/>
      <c r="C76" s="30" t="s">
        <v>44</v>
      </c>
      <c r="D76" s="56" t="s">
        <v>117</v>
      </c>
      <c r="E76" s="20">
        <v>2006</v>
      </c>
      <c r="F76" s="47">
        <v>200000</v>
      </c>
    </row>
    <row r="77" spans="1:6" ht="19.5" customHeight="1">
      <c r="A77" s="26"/>
      <c r="B77" s="27">
        <v>85417</v>
      </c>
      <c r="C77" s="28" t="s">
        <v>71</v>
      </c>
      <c r="D77" s="104"/>
      <c r="E77" s="60"/>
      <c r="F77" s="61">
        <f>F78</f>
        <v>10000</v>
      </c>
    </row>
    <row r="78" spans="1:6" ht="20.25" customHeight="1">
      <c r="A78" s="32"/>
      <c r="B78" s="46"/>
      <c r="C78" s="30" t="s">
        <v>40</v>
      </c>
      <c r="D78" s="56" t="s">
        <v>87</v>
      </c>
      <c r="E78" s="20">
        <v>2006</v>
      </c>
      <c r="F78" s="47">
        <v>10000</v>
      </c>
    </row>
    <row r="79" spans="1:6" ht="19.5" customHeight="1">
      <c r="A79" s="26"/>
      <c r="B79" s="27">
        <v>85421</v>
      </c>
      <c r="C79" s="28" t="s">
        <v>72</v>
      </c>
      <c r="D79" s="121"/>
      <c r="E79" s="60"/>
      <c r="F79" s="61">
        <f>F80</f>
        <v>15000</v>
      </c>
    </row>
    <row r="80" spans="1:6" ht="24">
      <c r="A80" s="46"/>
      <c r="B80" s="46"/>
      <c r="C80" s="30" t="s">
        <v>40</v>
      </c>
      <c r="D80" s="56" t="s">
        <v>103</v>
      </c>
      <c r="E80" s="20">
        <v>2006</v>
      </c>
      <c r="F80" s="47">
        <v>15000</v>
      </c>
    </row>
    <row r="81" spans="1:6" ht="19.5" customHeight="1">
      <c r="A81" s="22">
        <v>900</v>
      </c>
      <c r="B81" s="63"/>
      <c r="C81" s="23" t="s">
        <v>26</v>
      </c>
      <c r="D81" s="119"/>
      <c r="E81" s="64"/>
      <c r="F81" s="65">
        <f>F82+F85</f>
        <v>300000</v>
      </c>
    </row>
    <row r="82" spans="1:6" ht="19.5" customHeight="1">
      <c r="A82" s="26"/>
      <c r="B82" s="27">
        <v>90001</v>
      </c>
      <c r="C82" s="28" t="s">
        <v>41</v>
      </c>
      <c r="D82" s="121"/>
      <c r="E82" s="60"/>
      <c r="F82" s="61">
        <f>SUM(F83:F84)</f>
        <v>250000</v>
      </c>
    </row>
    <row r="83" spans="1:6" ht="24">
      <c r="A83" s="26"/>
      <c r="B83" s="69"/>
      <c r="C83" s="102" t="s">
        <v>42</v>
      </c>
      <c r="D83" s="134" t="s">
        <v>118</v>
      </c>
      <c r="E83" s="130">
        <v>2006</v>
      </c>
      <c r="F83" s="131">
        <v>150000</v>
      </c>
    </row>
    <row r="84" spans="1:6" ht="17.25" customHeight="1">
      <c r="A84" s="26"/>
      <c r="B84" s="46"/>
      <c r="C84" s="30" t="s">
        <v>73</v>
      </c>
      <c r="D84" s="133" t="s">
        <v>74</v>
      </c>
      <c r="E84" s="20">
        <v>2006</v>
      </c>
      <c r="F84" s="47">
        <v>100000</v>
      </c>
    </row>
    <row r="85" spans="1:6" ht="18.75" customHeight="1">
      <c r="A85" s="32"/>
      <c r="B85" s="27">
        <v>90015</v>
      </c>
      <c r="C85" s="28" t="s">
        <v>27</v>
      </c>
      <c r="D85" s="104"/>
      <c r="E85" s="60"/>
      <c r="F85" s="61">
        <f>F86</f>
        <v>50000</v>
      </c>
    </row>
    <row r="86" spans="1:6" ht="24">
      <c r="A86" s="46"/>
      <c r="B86" s="46"/>
      <c r="C86" s="30" t="s">
        <v>28</v>
      </c>
      <c r="D86" s="56" t="s">
        <v>75</v>
      </c>
      <c r="E86" s="20">
        <v>2006</v>
      </c>
      <c r="F86" s="47">
        <v>50000</v>
      </c>
    </row>
    <row r="87" spans="1:6" ht="18.75" customHeight="1">
      <c r="A87" s="48">
        <v>921</v>
      </c>
      <c r="B87" s="48"/>
      <c r="C87" s="38" t="s">
        <v>16</v>
      </c>
      <c r="D87" s="123"/>
      <c r="E87" s="99"/>
      <c r="F87" s="100">
        <f>F88+F90+F92+F94</f>
        <v>800000</v>
      </c>
    </row>
    <row r="88" spans="1:6" ht="18.75" customHeight="1">
      <c r="A88" s="101"/>
      <c r="B88" s="12">
        <v>92106</v>
      </c>
      <c r="C88" s="28" t="s">
        <v>119</v>
      </c>
      <c r="D88" s="115"/>
      <c r="E88" s="103"/>
      <c r="F88" s="13">
        <f>F89</f>
        <v>20000</v>
      </c>
    </row>
    <row r="89" spans="1:6" ht="18.75" customHeight="1">
      <c r="A89" s="101"/>
      <c r="B89" s="15"/>
      <c r="C89" s="30" t="s">
        <v>120</v>
      </c>
      <c r="D89" s="19" t="s">
        <v>47</v>
      </c>
      <c r="E89" s="103">
        <v>2006</v>
      </c>
      <c r="F89" s="21">
        <v>20000</v>
      </c>
    </row>
    <row r="90" spans="1:6" ht="18.75" customHeight="1">
      <c r="A90" s="101"/>
      <c r="B90" s="12">
        <v>92109</v>
      </c>
      <c r="C90" s="28" t="s">
        <v>35</v>
      </c>
      <c r="D90" s="114"/>
      <c r="E90" s="14"/>
      <c r="F90" s="13">
        <f>F91</f>
        <v>30000</v>
      </c>
    </row>
    <row r="91" spans="1:6" ht="18.75" customHeight="1">
      <c r="A91" s="101"/>
      <c r="B91" s="51"/>
      <c r="C91" s="136" t="s">
        <v>121</v>
      </c>
      <c r="D91" s="137" t="s">
        <v>62</v>
      </c>
      <c r="E91" s="138">
        <v>2006</v>
      </c>
      <c r="F91" s="139">
        <v>30000</v>
      </c>
    </row>
    <row r="92" spans="1:6" ht="18.75" customHeight="1">
      <c r="A92" s="101"/>
      <c r="B92" s="12">
        <v>92116</v>
      </c>
      <c r="C92" s="28" t="s">
        <v>36</v>
      </c>
      <c r="D92" s="115"/>
      <c r="E92" s="103"/>
      <c r="F92" s="13">
        <f>F93</f>
        <v>100000</v>
      </c>
    </row>
    <row r="93" spans="1:6" ht="25.5">
      <c r="A93" s="101"/>
      <c r="B93" s="128"/>
      <c r="C93" s="30" t="s">
        <v>122</v>
      </c>
      <c r="D93" s="19" t="s">
        <v>81</v>
      </c>
      <c r="E93" s="103">
        <v>2006</v>
      </c>
      <c r="F93" s="21">
        <v>100000</v>
      </c>
    </row>
    <row r="94" spans="1:6" ht="18.75" customHeight="1">
      <c r="A94" s="101"/>
      <c r="B94" s="12">
        <v>92120</v>
      </c>
      <c r="C94" s="28" t="s">
        <v>123</v>
      </c>
      <c r="D94" s="19"/>
      <c r="E94" s="103"/>
      <c r="F94" s="13">
        <f>F95</f>
        <v>650000</v>
      </c>
    </row>
    <row r="95" spans="1:6" ht="25.5" customHeight="1">
      <c r="A95" s="101"/>
      <c r="B95" s="71"/>
      <c r="C95" s="30" t="s">
        <v>84</v>
      </c>
      <c r="D95" s="31" t="s">
        <v>85</v>
      </c>
      <c r="E95" s="103">
        <v>2006</v>
      </c>
      <c r="F95" s="21">
        <v>650000</v>
      </c>
    </row>
    <row r="96" spans="1:6" ht="19.5" customHeight="1">
      <c r="A96" s="48">
        <v>926</v>
      </c>
      <c r="B96" s="48"/>
      <c r="C96" s="38" t="s">
        <v>108</v>
      </c>
      <c r="D96" s="123"/>
      <c r="E96" s="99"/>
      <c r="F96" s="100">
        <f>F97</f>
        <v>150000</v>
      </c>
    </row>
    <row r="97" spans="1:6" ht="19.5" customHeight="1">
      <c r="A97" s="101"/>
      <c r="B97" s="12">
        <v>92601</v>
      </c>
      <c r="C97" s="28" t="s">
        <v>109</v>
      </c>
      <c r="D97" s="115"/>
      <c r="E97" s="103"/>
      <c r="F97" s="13">
        <f>F98</f>
        <v>150000</v>
      </c>
    </row>
    <row r="98" spans="1:6" ht="29.25" customHeight="1">
      <c r="A98" s="12"/>
      <c r="B98" s="15"/>
      <c r="C98" s="30" t="s">
        <v>110</v>
      </c>
      <c r="D98" s="56" t="s">
        <v>111</v>
      </c>
      <c r="E98" s="103">
        <v>2006</v>
      </c>
      <c r="F98" s="21">
        <v>150000</v>
      </c>
    </row>
    <row r="99" spans="1:6" s="8" customFormat="1" ht="19.5" customHeight="1" thickBot="1">
      <c r="A99" s="11"/>
      <c r="B99" s="11"/>
      <c r="C99" s="106" t="s">
        <v>101</v>
      </c>
      <c r="D99" s="124"/>
      <c r="E99" s="107"/>
      <c r="F99" s="107">
        <f>F101</f>
        <v>430000</v>
      </c>
    </row>
    <row r="100" spans="1:6" s="8" customFormat="1" ht="13.5" customHeight="1">
      <c r="A100" s="11"/>
      <c r="B100" s="11"/>
      <c r="C100" s="148" t="s">
        <v>6</v>
      </c>
      <c r="D100" s="149"/>
      <c r="E100" s="150"/>
      <c r="F100" s="150"/>
    </row>
    <row r="101" spans="1:6" s="8" customFormat="1" ht="27" customHeight="1" thickBot="1">
      <c r="A101" s="15"/>
      <c r="B101" s="15"/>
      <c r="C101" s="144" t="s">
        <v>17</v>
      </c>
      <c r="D101" s="145"/>
      <c r="E101" s="146"/>
      <c r="F101" s="147">
        <f>F102+F105</f>
        <v>430000</v>
      </c>
    </row>
    <row r="102" spans="1:6" ht="20.25" customHeight="1" thickTop="1">
      <c r="A102" s="48">
        <v>700</v>
      </c>
      <c r="B102" s="48"/>
      <c r="C102" s="48" t="s">
        <v>98</v>
      </c>
      <c r="D102" s="125"/>
      <c r="E102" s="49"/>
      <c r="F102" s="25">
        <f>F103</f>
        <v>250000</v>
      </c>
    </row>
    <row r="103" spans="1:6" ht="20.25" customHeight="1">
      <c r="A103" s="50"/>
      <c r="B103" s="51">
        <v>70005</v>
      </c>
      <c r="C103" s="12" t="s">
        <v>23</v>
      </c>
      <c r="D103" s="126"/>
      <c r="E103" s="51"/>
      <c r="F103" s="52">
        <f>F104</f>
        <v>250000</v>
      </c>
    </row>
    <row r="104" spans="1:6" ht="20.25" customHeight="1">
      <c r="A104" s="53"/>
      <c r="B104" s="54"/>
      <c r="C104" s="55" t="s">
        <v>99</v>
      </c>
      <c r="D104" s="56" t="s">
        <v>100</v>
      </c>
      <c r="E104" s="57">
        <v>2006</v>
      </c>
      <c r="F104" s="58">
        <v>250000</v>
      </c>
    </row>
    <row r="105" spans="1:6" ht="20.25" customHeight="1">
      <c r="A105" s="48">
        <v>754</v>
      </c>
      <c r="B105" s="48"/>
      <c r="C105" s="48" t="s">
        <v>89</v>
      </c>
      <c r="D105" s="125"/>
      <c r="E105" s="49"/>
      <c r="F105" s="25">
        <f>F106</f>
        <v>180000</v>
      </c>
    </row>
    <row r="106" spans="1:6" ht="20.25" customHeight="1">
      <c r="A106" s="50"/>
      <c r="B106" s="51">
        <v>75411</v>
      </c>
      <c r="C106" s="12" t="s">
        <v>90</v>
      </c>
      <c r="D106" s="126"/>
      <c r="E106" s="51"/>
      <c r="F106" s="52">
        <f>F107</f>
        <v>180000</v>
      </c>
    </row>
    <row r="107" spans="1:6" ht="20.25" customHeight="1">
      <c r="A107" s="53"/>
      <c r="B107" s="54"/>
      <c r="C107" s="55" t="s">
        <v>76</v>
      </c>
      <c r="D107" s="56" t="s">
        <v>91</v>
      </c>
      <c r="E107" s="57">
        <v>2006</v>
      </c>
      <c r="F107" s="58">
        <v>180000</v>
      </c>
    </row>
    <row r="108" spans="3:4" ht="25.5" customHeight="1">
      <c r="C108" s="9"/>
      <c r="D108" s="127"/>
    </row>
    <row r="109" spans="3:4" ht="25.5" customHeight="1">
      <c r="C109" s="10"/>
      <c r="D109" s="127"/>
    </row>
    <row r="110" ht="25.5" customHeight="1">
      <c r="D110" s="127"/>
    </row>
    <row r="111" ht="12.75">
      <c r="D111" s="127"/>
    </row>
    <row r="112" ht="12.75">
      <c r="D112" s="127"/>
    </row>
    <row r="113" ht="12.75">
      <c r="D113" s="127"/>
    </row>
    <row r="114" ht="25.5" customHeight="1">
      <c r="D114" s="127"/>
    </row>
    <row r="115" ht="12.75">
      <c r="D115" s="127"/>
    </row>
    <row r="116" ht="12.75">
      <c r="D116" s="127"/>
    </row>
    <row r="117" ht="12.75">
      <c r="D117" s="127"/>
    </row>
    <row r="118" ht="12.75">
      <c r="D118" s="127"/>
    </row>
    <row r="119" ht="12.75">
      <c r="D119" s="127"/>
    </row>
    <row r="120" ht="12.75">
      <c r="D120" s="127"/>
    </row>
    <row r="121" ht="12.75">
      <c r="D121" s="127"/>
    </row>
    <row r="122" ht="12.75">
      <c r="D122" s="127"/>
    </row>
    <row r="123" ht="12.75">
      <c r="D123" s="127"/>
    </row>
    <row r="124" ht="12.75">
      <c r="D124" s="127"/>
    </row>
    <row r="125" ht="10.5" customHeight="1">
      <c r="D125" s="127"/>
    </row>
    <row r="126" ht="10.5" customHeight="1">
      <c r="D126" s="127"/>
    </row>
    <row r="127" ht="12.75">
      <c r="D127" s="127"/>
    </row>
    <row r="128" ht="12.75">
      <c r="D128" s="127"/>
    </row>
    <row r="129" ht="12.75">
      <c r="D129" s="127"/>
    </row>
    <row r="130" ht="12.75">
      <c r="D130" s="127"/>
    </row>
    <row r="131" ht="14.25" customHeight="1">
      <c r="D131" s="127"/>
    </row>
    <row r="132" ht="12.75">
      <c r="D132" s="127"/>
    </row>
    <row r="133" ht="12.75">
      <c r="D133" s="127"/>
    </row>
    <row r="134" ht="12.75">
      <c r="D134" s="127"/>
    </row>
    <row r="135" ht="12.75">
      <c r="D135" s="127"/>
    </row>
    <row r="136" ht="12.75">
      <c r="D136" s="127"/>
    </row>
    <row r="137" ht="12.75">
      <c r="D137" s="127"/>
    </row>
    <row r="138" ht="12.75">
      <c r="D138" s="127"/>
    </row>
    <row r="139" ht="12.75">
      <c r="D139" s="127"/>
    </row>
    <row r="140" ht="12.75">
      <c r="D140" s="127"/>
    </row>
    <row r="141" ht="12.75">
      <c r="D141" s="127"/>
    </row>
    <row r="142" ht="12.75">
      <c r="D142" s="127"/>
    </row>
    <row r="143" ht="12.75">
      <c r="D143" s="127"/>
    </row>
    <row r="144" ht="12.75">
      <c r="D144" s="127"/>
    </row>
    <row r="145" ht="12.75">
      <c r="D145" s="127"/>
    </row>
    <row r="146" ht="12.75">
      <c r="D146" s="127"/>
    </row>
    <row r="147" ht="12.75">
      <c r="D147" s="127"/>
    </row>
    <row r="148" ht="12.75">
      <c r="D148" s="127"/>
    </row>
    <row r="149" ht="12.75">
      <c r="D149" s="127"/>
    </row>
    <row r="150" ht="12.75">
      <c r="D150" s="127"/>
    </row>
    <row r="151" ht="12.75">
      <c r="D151" s="127"/>
    </row>
    <row r="152" ht="12.75">
      <c r="D152" s="127"/>
    </row>
    <row r="153" ht="12.75">
      <c r="D153" s="127"/>
    </row>
    <row r="154" ht="12.75">
      <c r="D154" s="127"/>
    </row>
    <row r="155" ht="12.75">
      <c r="D155" s="127"/>
    </row>
    <row r="156" ht="12.75">
      <c r="D156" s="127"/>
    </row>
    <row r="157" ht="12.75">
      <c r="D157" s="127"/>
    </row>
    <row r="158" ht="12.75">
      <c r="D158" s="127"/>
    </row>
    <row r="159" ht="12.75">
      <c r="D159" s="127"/>
    </row>
    <row r="160" ht="12.75">
      <c r="D160" s="127"/>
    </row>
    <row r="161" ht="12.75">
      <c r="D161" s="127"/>
    </row>
    <row r="162" ht="12.75">
      <c r="D162" s="127"/>
    </row>
    <row r="163" ht="12.75">
      <c r="D163" s="127"/>
    </row>
    <row r="164" ht="12.75">
      <c r="D164" s="127"/>
    </row>
    <row r="165" ht="12.75">
      <c r="D165" s="127"/>
    </row>
    <row r="166" ht="12.75">
      <c r="D166" s="127"/>
    </row>
    <row r="167" ht="12.75">
      <c r="D167" s="127"/>
    </row>
    <row r="168" ht="12.75">
      <c r="D168" s="127"/>
    </row>
    <row r="169" ht="12.75">
      <c r="D169" s="127"/>
    </row>
    <row r="170" ht="12.75">
      <c r="D170" s="127"/>
    </row>
    <row r="171" ht="12.75">
      <c r="D171" s="127"/>
    </row>
    <row r="172" ht="12.75">
      <c r="D172" s="127"/>
    </row>
    <row r="173" ht="12.75">
      <c r="D173" s="127"/>
    </row>
    <row r="174" ht="12.75">
      <c r="D174" s="127"/>
    </row>
    <row r="175" ht="12.75">
      <c r="D175" s="127"/>
    </row>
    <row r="176" ht="12.75">
      <c r="D176" s="127"/>
    </row>
    <row r="177" ht="12.75">
      <c r="D177" s="127"/>
    </row>
    <row r="178" ht="12.75">
      <c r="D178" s="127"/>
    </row>
    <row r="179" ht="12.75">
      <c r="D179" s="127"/>
    </row>
    <row r="180" ht="12.75">
      <c r="D180" s="127"/>
    </row>
    <row r="181" ht="12.75">
      <c r="D181" s="127"/>
    </row>
    <row r="182" ht="12.75">
      <c r="D182" s="127"/>
    </row>
    <row r="183" ht="12.75">
      <c r="D183" s="127"/>
    </row>
    <row r="184" ht="12.75">
      <c r="D184" s="127"/>
    </row>
    <row r="185" ht="12.75">
      <c r="D185" s="127"/>
    </row>
    <row r="186" ht="12.75">
      <c r="D186" s="127"/>
    </row>
    <row r="187" ht="12.75">
      <c r="D187" s="127"/>
    </row>
    <row r="188" ht="12.75">
      <c r="D188" s="127"/>
    </row>
    <row r="189" ht="12.75">
      <c r="D189" s="127"/>
    </row>
    <row r="190" ht="12.75">
      <c r="D190" s="127"/>
    </row>
    <row r="191" ht="12.75">
      <c r="D191" s="127"/>
    </row>
    <row r="192" ht="12.75">
      <c r="D192" s="127"/>
    </row>
    <row r="193" ht="12.75">
      <c r="D193" s="127"/>
    </row>
    <row r="194" ht="12.75">
      <c r="D194" s="127"/>
    </row>
    <row r="195" ht="12.75">
      <c r="D195" s="127"/>
    </row>
    <row r="196" ht="12.75">
      <c r="D196" s="127"/>
    </row>
    <row r="197" ht="12.75">
      <c r="D197" s="127"/>
    </row>
    <row r="198" ht="12.75">
      <c r="D198" s="127"/>
    </row>
    <row r="199" ht="12.75">
      <c r="D199" s="127"/>
    </row>
  </sheetData>
  <printOptions horizontalCentered="1"/>
  <pageMargins left="0.5905511811023623" right="0.5905511811023623" top="0.35433070866141736" bottom="0.6692913385826772" header="0.36" footer="0.5118110236220472"/>
  <pageSetup firstPageNumber="56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2006-01-04T09:20:26Z</cp:lastPrinted>
  <dcterms:created xsi:type="dcterms:W3CDTF">2002-11-06T06:41:01Z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