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5190" tabRatio="607" activeTab="0"/>
  </bookViews>
  <sheets>
    <sheet name="gminny" sheetId="1" r:id="rId1"/>
  </sheets>
  <definedNames>
    <definedName name="_xlnm.Print_Titles" localSheetId="0">'gminny'!$9:$9</definedName>
  </definedNames>
  <calcPr fullCalcOnLoad="1"/>
</workbook>
</file>

<file path=xl/sharedStrings.xml><?xml version="1.0" encoding="utf-8"?>
<sst xmlns="http://schemas.openxmlformats.org/spreadsheetml/2006/main" count="84" uniqueCount="60">
  <si>
    <t>w złotych</t>
  </si>
  <si>
    <t>Dział</t>
  </si>
  <si>
    <t>Wyszczególnienie</t>
  </si>
  <si>
    <t>Stan środków obrotowych na początek roku</t>
  </si>
  <si>
    <t xml:space="preserve"> I Przychody</t>
  </si>
  <si>
    <t>Fundusz Ochrony Środowiska i Gospodarki Wodnej</t>
  </si>
  <si>
    <t>opłaty za usuwanie drzew lub krzewów</t>
  </si>
  <si>
    <t>kary za usuwanie drzew lub krzewów</t>
  </si>
  <si>
    <t>środki przekazane przez Marszałka Województwa z tytułu opłat za gospodarcze korzystanie ze środowiska</t>
  </si>
  <si>
    <t>Suma bilansowa</t>
  </si>
  <si>
    <t>II    Wydatki ogółem</t>
  </si>
  <si>
    <t>edukacja ekologiczna</t>
  </si>
  <si>
    <t>leczenie i konserwacja starodrzewu</t>
  </si>
  <si>
    <t>nasadzenia zieleni wysokiej oraz krzewów na terenie m. Lublina</t>
  </si>
  <si>
    <t>udział w kursach i szkoleniach naukowo - technicznych</t>
  </si>
  <si>
    <t>likwidacja niskiej emisji</t>
  </si>
  <si>
    <t>Stan środków obrotowych na koniec roku</t>
  </si>
  <si>
    <t>Gospodarka komunalna i ochrona środowiska</t>
  </si>
  <si>
    <t>rekultywacja terenów zdegradowanych Lublina</t>
  </si>
  <si>
    <t>Wpływy z różnych opłat</t>
  </si>
  <si>
    <t>Przelewy redystrybucyjne</t>
  </si>
  <si>
    <t>0690</t>
  </si>
  <si>
    <t>0970</t>
  </si>
  <si>
    <t>Zakup materiałów i wyposażenia</t>
  </si>
  <si>
    <t>Zakup usług pozostałych</t>
  </si>
  <si>
    <t>Wydatki inwestycyjne funduszy celowych</t>
  </si>
  <si>
    <t>zakup pojemników do selektywnej zbiórki odpadów</t>
  </si>
  <si>
    <t xml:space="preserve">Zakup usług pozostałych </t>
  </si>
  <si>
    <t>trwałe oznaczenie psów</t>
  </si>
  <si>
    <t>remont skarp odwodnych Zbiornika Zemborzyckiego</t>
  </si>
  <si>
    <t>Zakup usług remontowych</t>
  </si>
  <si>
    <t>odprowadzenie wód deszczowych z os. Rudnik i Bursaki</t>
  </si>
  <si>
    <t xml:space="preserve">kanalizacja sanitarna dla os. Rudnik i Bursaki </t>
  </si>
  <si>
    <t xml:space="preserve">Plan przychodów i wydatków </t>
  </si>
  <si>
    <t xml:space="preserve">Gminnego Funduszu Ochrony Środowiska i Gospodarki Wodnej </t>
  </si>
  <si>
    <t xml:space="preserve">              na 2004 rok</t>
  </si>
  <si>
    <t>Plan na 2004 rok</t>
  </si>
  <si>
    <t>napowietrzanie warstw przydennych w Zbiorniku Zemborzyckim 
w miejscach namnażania sinic w celu zahamowania ich rozwoju</t>
  </si>
  <si>
    <t xml:space="preserve">Wpływy z różnych dochodów </t>
  </si>
  <si>
    <t>termomodernizacja obiektów szkolnych</t>
  </si>
  <si>
    <t>pomoc placówkom użyteczności publicznej w zakładaniu terenów zieleni 
(w konsultacji z jednostkami pomocniczymi miasta)</t>
  </si>
  <si>
    <t>monitoring środowiska i tworzenie baz danych w Miejskim Banku Zanieczyszczeń Środowiska</t>
  </si>
  <si>
    <t xml:space="preserve">ratowanie lubelskich kasztanowców przed inwazją szrotówka kasztanowcowiaczka </t>
  </si>
  <si>
    <t>kolektor sanitarny N - II</t>
  </si>
  <si>
    <t xml:space="preserve">zakup sorbentów dla wyposażenia Jednostki Ratowniczo-Gaśniczej Państwowej Straży Pożarnej </t>
  </si>
  <si>
    <t>Prezydenta Miasta Lublin</t>
  </si>
  <si>
    <t>1.1 Miejski Inspektorat Ochrony Środowiska</t>
  </si>
  <si>
    <t>Urząd Miasta Lublin - Miejski Inspektorat Ochrony Środowiska</t>
  </si>
  <si>
    <t>1. Urząd Miasta Lublin</t>
  </si>
  <si>
    <t>1.2 Wydział Organizacyjny</t>
  </si>
  <si>
    <t>1.3 Wydział Strategii i Rozwoju</t>
  </si>
  <si>
    <t>2. Komenda Miejska Państwowej Straży Pożarnej</t>
  </si>
  <si>
    <t xml:space="preserve">Rozdz. / §     </t>
  </si>
  <si>
    <t>obudowa sterówki jazu i przepustu</t>
  </si>
  <si>
    <t>z dnia 19 lutego 2004 r.</t>
  </si>
  <si>
    <t>Załącznik Nr 6</t>
  </si>
  <si>
    <t>do Zarządzenia Nr 70/2004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</si>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</sst>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5" fillId="1" borderId="1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left" wrapText="1"/>
    </xf>
    <xf numFmtId="0" fontId="5" fillId="0" borderId="7" xfId="0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8" xfId="0" applyNumberFormat="1" applyFont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2" xfId="0" applyFont="1" applyBorder="1" applyAlignment="1">
      <alignment/>
    </xf>
    <xf numFmtId="0" fontId="6" fillId="0" borderId="9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6" fillId="0" borderId="6" xfId="0" applyFont="1" applyBorder="1" applyAlignment="1">
      <alignment wrapText="1"/>
    </xf>
    <xf numFmtId="0" fontId="4" fillId="0" borderId="0" xfId="0" applyFont="1" applyAlignment="1">
      <alignment/>
    </xf>
    <xf numFmtId="3" fontId="5" fillId="2" borderId="7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3" fontId="7" fillId="0" borderId="13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1" xfId="0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 quotePrefix="1">
      <alignment horizontal="right"/>
    </xf>
    <xf numFmtId="3" fontId="7" fillId="0" borderId="7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left" wrapText="1"/>
    </xf>
    <xf numFmtId="0" fontId="6" fillId="0" borderId="15" xfId="0" applyFont="1" applyBorder="1" applyAlignment="1">
      <alignment wrapText="1"/>
    </xf>
    <xf numFmtId="3" fontId="7" fillId="0" borderId="16" xfId="0" applyNumberFormat="1" applyFont="1" applyBorder="1" applyAlignment="1">
      <alignment/>
    </xf>
    <xf numFmtId="0" fontId="7" fillId="0" borderId="7" xfId="0" applyFont="1" applyBorder="1" applyAlignment="1">
      <alignment horizontal="left" wrapText="1"/>
    </xf>
    <xf numFmtId="0" fontId="5" fillId="0" borderId="7" xfId="0" applyFont="1" applyBorder="1" applyAlignment="1">
      <alignment wrapText="1"/>
    </xf>
    <xf numFmtId="3" fontId="5" fillId="2" borderId="7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 horizontal="right" wrapText="1"/>
    </xf>
    <xf numFmtId="3" fontId="5" fillId="1" borderId="7" xfId="0" applyNumberFormat="1" applyFont="1" applyFill="1" applyBorder="1" applyAlignment="1">
      <alignment/>
    </xf>
    <xf numFmtId="0" fontId="6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3" fontId="7" fillId="0" borderId="5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5" fillId="1" borderId="7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17" xfId="0" applyFont="1" applyBorder="1" applyAlignment="1">
      <alignment horizontal="left" wrapText="1"/>
    </xf>
    <xf numFmtId="3" fontId="5" fillId="0" borderId="17" xfId="0" applyNumberFormat="1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2" xfId="0" applyFont="1" applyFill="1" applyBorder="1" applyAlignment="1">
      <alignment/>
    </xf>
    <xf numFmtId="0" fontId="5" fillId="3" borderId="1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7" xfId="0" applyFont="1" applyBorder="1" applyAlignment="1">
      <alignment/>
    </xf>
    <xf numFmtId="0" fontId="5" fillId="0" borderId="7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3" fontId="5" fillId="0" borderId="7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5" fillId="1" borderId="1" xfId="0" applyFont="1" applyFill="1" applyBorder="1" applyAlignment="1">
      <alignment/>
    </xf>
    <xf numFmtId="3" fontId="5" fillId="3" borderId="7" xfId="0" applyNumberFormat="1" applyFont="1" applyFill="1" applyBorder="1" applyAlignment="1">
      <alignment horizontal="center"/>
    </xf>
    <xf numFmtId="3" fontId="5" fillId="3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75" zoomScaleNormal="75" workbookViewId="0" topLeftCell="A1">
      <selection activeCell="C90" sqref="C90"/>
    </sheetView>
  </sheetViews>
  <sheetFormatPr defaultColWidth="9.00390625" defaultRowHeight="12.75"/>
  <cols>
    <col min="1" max="1" width="9.625" style="7" customWidth="1"/>
    <col min="2" max="2" width="11.625" style="7" customWidth="1"/>
    <col min="3" max="3" width="79.875" style="7" customWidth="1"/>
    <col min="4" max="4" width="24.00390625" style="7" customWidth="1"/>
    <col min="5" max="5" width="13.375" style="0" customWidth="1"/>
    <col min="6" max="6" width="6.875" style="0" customWidth="1"/>
    <col min="13" max="16384" width="9.125" style="7" customWidth="1"/>
  </cols>
  <sheetData>
    <row r="1" spans="3:4" ht="15.75">
      <c r="C1" s="26" t="s">
        <v>33</v>
      </c>
      <c r="D1" s="62" t="s">
        <v>55</v>
      </c>
    </row>
    <row r="2" spans="1:12" s="26" customFormat="1" ht="15.75">
      <c r="A2" s="26" t="s">
        <v>34</v>
      </c>
      <c r="D2" s="62" t="s">
        <v>56</v>
      </c>
      <c r="E2"/>
      <c r="F2"/>
      <c r="G2"/>
      <c r="H2"/>
      <c r="I2"/>
      <c r="J2"/>
      <c r="K2"/>
      <c r="L2"/>
    </row>
    <row r="3" spans="3:12" s="26" customFormat="1" ht="13.5" customHeight="1">
      <c r="C3" s="26" t="s">
        <v>35</v>
      </c>
      <c r="D3" s="62" t="s">
        <v>45</v>
      </c>
      <c r="E3"/>
      <c r="F3"/>
      <c r="G3"/>
      <c r="H3"/>
      <c r="I3"/>
      <c r="J3"/>
      <c r="K3"/>
      <c r="L3"/>
    </row>
    <row r="4" spans="4:12" s="26" customFormat="1" ht="13.5" customHeight="1">
      <c r="D4" s="62" t="s">
        <v>54</v>
      </c>
      <c r="E4"/>
      <c r="F4"/>
      <c r="G4"/>
      <c r="H4"/>
      <c r="I4"/>
      <c r="J4"/>
      <c r="K4"/>
      <c r="L4"/>
    </row>
    <row r="5" spans="4:12" s="26" customFormat="1" ht="13.5" customHeight="1">
      <c r="D5" s="53"/>
      <c r="E5"/>
      <c r="F5"/>
      <c r="G5"/>
      <c r="H5"/>
      <c r="I5"/>
      <c r="J5"/>
      <c r="K5"/>
      <c r="L5"/>
    </row>
    <row r="6" spans="3:4" ht="15.75" thickBot="1">
      <c r="C6" s="1"/>
      <c r="D6" s="65" t="s">
        <v>0</v>
      </c>
    </row>
    <row r="7" spans="1:12" s="1" customFormat="1" ht="33" customHeight="1" thickTop="1">
      <c r="A7" s="83" t="s">
        <v>1</v>
      </c>
      <c r="B7" s="83" t="s">
        <v>52</v>
      </c>
      <c r="C7" s="83" t="s">
        <v>2</v>
      </c>
      <c r="D7" s="83" t="s">
        <v>36</v>
      </c>
      <c r="E7"/>
      <c r="F7"/>
      <c r="G7"/>
      <c r="H7"/>
      <c r="I7"/>
      <c r="J7"/>
      <c r="K7"/>
      <c r="L7"/>
    </row>
    <row r="8" spans="1:12" s="1" customFormat="1" ht="2.25" customHeight="1" thickBot="1">
      <c r="A8" s="84"/>
      <c r="B8" s="85"/>
      <c r="C8" s="84"/>
      <c r="D8" s="86"/>
      <c r="E8"/>
      <c r="F8"/>
      <c r="G8"/>
      <c r="H8"/>
      <c r="I8"/>
      <c r="J8"/>
      <c r="K8"/>
      <c r="L8"/>
    </row>
    <row r="9" spans="1:4" ht="15.75" thickBot="1" thickTop="1">
      <c r="A9" s="76">
        <v>1</v>
      </c>
      <c r="B9" s="76">
        <v>2</v>
      </c>
      <c r="C9" s="76">
        <v>3</v>
      </c>
      <c r="D9" s="77">
        <v>4</v>
      </c>
    </row>
    <row r="10" spans="1:4" ht="24.75" customHeight="1" thickTop="1">
      <c r="A10" s="8"/>
      <c r="B10" s="8"/>
      <c r="C10" s="32" t="s">
        <v>3</v>
      </c>
      <c r="D10" s="33">
        <v>1329710</v>
      </c>
    </row>
    <row r="11" spans="1:4" ht="19.5" customHeight="1">
      <c r="A11" s="5"/>
      <c r="B11" s="66"/>
      <c r="C11" s="10" t="s">
        <v>4</v>
      </c>
      <c r="D11" s="48">
        <f>D13</f>
        <v>2425000</v>
      </c>
    </row>
    <row r="12" spans="1:4" ht="19.5" customHeight="1">
      <c r="A12" s="9"/>
      <c r="B12" s="20"/>
      <c r="C12" s="75" t="s">
        <v>47</v>
      </c>
      <c r="D12" s="79">
        <f>D13</f>
        <v>2425000</v>
      </c>
    </row>
    <row r="13" spans="1:4" ht="19.5" customHeight="1">
      <c r="A13" s="2">
        <v>900</v>
      </c>
      <c r="B13" s="3"/>
      <c r="C13" s="4" t="s">
        <v>17</v>
      </c>
      <c r="D13" s="27">
        <f>D14</f>
        <v>2425000</v>
      </c>
    </row>
    <row r="14" spans="1:4" ht="19.5" customHeight="1">
      <c r="A14" s="5"/>
      <c r="B14" s="11">
        <v>90011</v>
      </c>
      <c r="C14" s="12" t="s">
        <v>5</v>
      </c>
      <c r="D14" s="13">
        <f>D15+D17+D19</f>
        <v>2425000</v>
      </c>
    </row>
    <row r="15" spans="1:4" ht="19.5" customHeight="1">
      <c r="A15" s="5"/>
      <c r="B15" s="5"/>
      <c r="C15" s="6" t="s">
        <v>6</v>
      </c>
      <c r="D15" s="24">
        <f>D16</f>
        <v>600000</v>
      </c>
    </row>
    <row r="16" spans="1:12" s="36" customFormat="1" ht="19.5" customHeight="1">
      <c r="A16" s="37"/>
      <c r="B16" s="38" t="s">
        <v>21</v>
      </c>
      <c r="C16" s="35" t="s">
        <v>19</v>
      </c>
      <c r="D16" s="39">
        <v>600000</v>
      </c>
      <c r="E16"/>
      <c r="F16"/>
      <c r="G16"/>
      <c r="H16"/>
      <c r="I16"/>
      <c r="J16"/>
      <c r="K16"/>
      <c r="L16"/>
    </row>
    <row r="17" spans="1:4" ht="19.5" customHeight="1">
      <c r="A17" s="5"/>
      <c r="B17" s="5"/>
      <c r="C17" s="16" t="s">
        <v>7</v>
      </c>
      <c r="D17" s="24">
        <f>D18</f>
        <v>25000</v>
      </c>
    </row>
    <row r="18" spans="1:12" s="36" customFormat="1" ht="19.5" customHeight="1">
      <c r="A18" s="37"/>
      <c r="B18" s="38" t="s">
        <v>22</v>
      </c>
      <c r="C18" s="30" t="s">
        <v>38</v>
      </c>
      <c r="D18" s="39">
        <v>25000</v>
      </c>
      <c r="E18"/>
      <c r="F18"/>
      <c r="G18"/>
      <c r="H18"/>
      <c r="I18"/>
      <c r="J18"/>
      <c r="K18"/>
      <c r="L18"/>
    </row>
    <row r="19" spans="1:4" ht="28.5" customHeight="1">
      <c r="A19" s="5"/>
      <c r="B19" s="5"/>
      <c r="C19" s="16" t="s">
        <v>8</v>
      </c>
      <c r="D19" s="24">
        <f>D20</f>
        <v>1800000</v>
      </c>
    </row>
    <row r="20" spans="1:12" s="36" customFormat="1" ht="19.5" customHeight="1">
      <c r="A20" s="37"/>
      <c r="B20" s="34">
        <v>2960</v>
      </c>
      <c r="C20" s="30" t="s">
        <v>20</v>
      </c>
      <c r="D20" s="39">
        <v>1800000</v>
      </c>
      <c r="E20"/>
      <c r="F20"/>
      <c r="G20"/>
      <c r="H20"/>
      <c r="I20"/>
      <c r="J20"/>
      <c r="K20"/>
      <c r="L20"/>
    </row>
    <row r="21" spans="1:12" s="1" customFormat="1" ht="21.75" customHeight="1">
      <c r="A21" s="21"/>
      <c r="B21" s="21"/>
      <c r="C21" s="63" t="s">
        <v>9</v>
      </c>
      <c r="D21" s="64">
        <f>D10+D11</f>
        <v>3754710</v>
      </c>
      <c r="E21"/>
      <c r="F21"/>
      <c r="G21"/>
      <c r="H21"/>
      <c r="I21"/>
      <c r="J21"/>
      <c r="K21"/>
      <c r="L21"/>
    </row>
    <row r="22" spans="1:4" ht="19.5" customHeight="1">
      <c r="A22" s="68"/>
      <c r="B22" s="69"/>
      <c r="C22" s="78" t="s">
        <v>10</v>
      </c>
      <c r="D22" s="56">
        <f>D23+D70</f>
        <v>3060000</v>
      </c>
    </row>
    <row r="23" spans="1:4" ht="19.5" customHeight="1">
      <c r="A23" s="68"/>
      <c r="B23" s="69"/>
      <c r="C23" s="67" t="s">
        <v>48</v>
      </c>
      <c r="D23" s="80">
        <f>D24+D56+D61</f>
        <v>3030000</v>
      </c>
    </row>
    <row r="24" spans="1:4" ht="19.5" customHeight="1">
      <c r="A24" s="22"/>
      <c r="B24" s="14"/>
      <c r="C24" s="75" t="s">
        <v>46</v>
      </c>
      <c r="D24" s="79">
        <f>D25</f>
        <v>1370000</v>
      </c>
    </row>
    <row r="25" spans="1:4" ht="19.5" customHeight="1">
      <c r="A25" s="2">
        <v>900</v>
      </c>
      <c r="B25" s="3"/>
      <c r="C25" s="4" t="s">
        <v>17</v>
      </c>
      <c r="D25" s="46">
        <f>D26</f>
        <v>1370000</v>
      </c>
    </row>
    <row r="26" spans="1:4" ht="19.5" customHeight="1">
      <c r="A26" s="5"/>
      <c r="B26" s="11">
        <v>90011</v>
      </c>
      <c r="C26" s="12" t="s">
        <v>5</v>
      </c>
      <c r="D26" s="23">
        <f>D27+D30+D32+D34+D36+D38+D40+D42+D44+D46+D48+D50+D52+D54</f>
        <v>1370000</v>
      </c>
    </row>
    <row r="27" spans="1:4" ht="18" customHeight="1">
      <c r="A27" s="5"/>
      <c r="B27" s="5"/>
      <c r="C27" s="41" t="s">
        <v>11</v>
      </c>
      <c r="D27" s="19">
        <f>SUM(D28:D29)</f>
        <v>170000</v>
      </c>
    </row>
    <row r="28" spans="1:12" s="36" customFormat="1" ht="21.75" customHeight="1">
      <c r="A28" s="34"/>
      <c r="B28" s="34">
        <v>4210</v>
      </c>
      <c r="C28" s="30" t="s">
        <v>23</v>
      </c>
      <c r="D28" s="39">
        <v>30000</v>
      </c>
      <c r="E28"/>
      <c r="F28"/>
      <c r="G28"/>
      <c r="H28"/>
      <c r="I28"/>
      <c r="J28"/>
      <c r="K28"/>
      <c r="L28"/>
    </row>
    <row r="29" spans="1:12" s="36" customFormat="1" ht="23.25" customHeight="1">
      <c r="A29" s="37"/>
      <c r="B29" s="34">
        <v>4300</v>
      </c>
      <c r="C29" s="30" t="s">
        <v>24</v>
      </c>
      <c r="D29" s="39">
        <v>140000</v>
      </c>
      <c r="E29"/>
      <c r="F29"/>
      <c r="G29"/>
      <c r="H29"/>
      <c r="I29"/>
      <c r="J29"/>
      <c r="K29"/>
      <c r="L29"/>
    </row>
    <row r="30" spans="1:4" ht="19.5" customHeight="1">
      <c r="A30" s="5"/>
      <c r="B30" s="5"/>
      <c r="C30" s="16" t="s">
        <v>12</v>
      </c>
      <c r="D30" s="24">
        <f>D31</f>
        <v>80000</v>
      </c>
    </row>
    <row r="31" spans="1:12" s="36" customFormat="1" ht="19.5" customHeight="1">
      <c r="A31" s="37"/>
      <c r="B31" s="34">
        <v>4300</v>
      </c>
      <c r="C31" s="30" t="s">
        <v>24</v>
      </c>
      <c r="D31" s="39">
        <v>80000</v>
      </c>
      <c r="E31"/>
      <c r="F31"/>
      <c r="G31"/>
      <c r="H31"/>
      <c r="I31"/>
      <c r="J31"/>
      <c r="K31"/>
      <c r="L31"/>
    </row>
    <row r="32" spans="1:4" ht="19.5" customHeight="1">
      <c r="A32" s="5"/>
      <c r="B32" s="5"/>
      <c r="C32" s="16" t="s">
        <v>13</v>
      </c>
      <c r="D32" s="24">
        <f>D33</f>
        <v>80000</v>
      </c>
    </row>
    <row r="33" spans="1:12" s="36" customFormat="1" ht="19.5" customHeight="1">
      <c r="A33" s="37"/>
      <c r="B33" s="34">
        <v>4300</v>
      </c>
      <c r="C33" s="30" t="s">
        <v>24</v>
      </c>
      <c r="D33" s="39">
        <v>80000</v>
      </c>
      <c r="E33"/>
      <c r="F33"/>
      <c r="G33"/>
      <c r="H33"/>
      <c r="I33"/>
      <c r="J33"/>
      <c r="K33"/>
      <c r="L33"/>
    </row>
    <row r="34" spans="1:4" ht="32.25" customHeight="1">
      <c r="A34" s="5"/>
      <c r="B34" s="5"/>
      <c r="C34" s="16" t="s">
        <v>40</v>
      </c>
      <c r="D34" s="24">
        <f>D35</f>
        <v>80000</v>
      </c>
    </row>
    <row r="35" spans="1:12" s="36" customFormat="1" ht="19.5" customHeight="1">
      <c r="A35" s="37"/>
      <c r="B35" s="34">
        <v>4300</v>
      </c>
      <c r="C35" s="30" t="s">
        <v>24</v>
      </c>
      <c r="D35" s="39">
        <v>80000</v>
      </c>
      <c r="E35"/>
      <c r="F35"/>
      <c r="G35"/>
      <c r="H35"/>
      <c r="I35"/>
      <c r="J35"/>
      <c r="K35"/>
      <c r="L35"/>
    </row>
    <row r="36" spans="1:12" ht="29.25" customHeight="1">
      <c r="A36" s="5"/>
      <c r="B36" s="15"/>
      <c r="C36" s="16" t="s">
        <v>41</v>
      </c>
      <c r="D36" s="24">
        <f>D37</f>
        <v>150000</v>
      </c>
      <c r="G36" s="55"/>
      <c r="H36" s="55"/>
      <c r="I36" s="55"/>
      <c r="J36" s="55"/>
      <c r="K36" s="55"/>
      <c r="L36" s="55"/>
    </row>
    <row r="37" spans="1:12" s="36" customFormat="1" ht="16.5" customHeight="1">
      <c r="A37" s="37"/>
      <c r="B37" s="34">
        <v>4300</v>
      </c>
      <c r="C37" s="30" t="s">
        <v>24</v>
      </c>
      <c r="D37" s="39">
        <v>150000</v>
      </c>
      <c r="E37"/>
      <c r="F37"/>
      <c r="G37"/>
      <c r="H37"/>
      <c r="I37"/>
      <c r="J37"/>
      <c r="K37"/>
      <c r="L37"/>
    </row>
    <row r="38" spans="1:4" ht="19.5" customHeight="1">
      <c r="A38" s="5"/>
      <c r="B38" s="15"/>
      <c r="C38" s="16" t="s">
        <v>15</v>
      </c>
      <c r="D38" s="24">
        <f>D39</f>
        <v>100000</v>
      </c>
    </row>
    <row r="39" spans="1:12" s="36" customFormat="1" ht="15.75" customHeight="1">
      <c r="A39" s="37"/>
      <c r="B39" s="34">
        <v>6110</v>
      </c>
      <c r="C39" s="30" t="s">
        <v>25</v>
      </c>
      <c r="D39" s="39">
        <v>100000</v>
      </c>
      <c r="E39"/>
      <c r="F39"/>
      <c r="G39"/>
      <c r="H39"/>
      <c r="I39"/>
      <c r="J39"/>
      <c r="K39"/>
      <c r="L39"/>
    </row>
    <row r="40" spans="1:4" ht="19.5" customHeight="1">
      <c r="A40" s="5"/>
      <c r="B40" s="15"/>
      <c r="C40" s="25" t="s">
        <v>14</v>
      </c>
      <c r="D40" s="24">
        <f>D41</f>
        <v>30000</v>
      </c>
    </row>
    <row r="41" spans="1:12" s="36" customFormat="1" ht="16.5" customHeight="1">
      <c r="A41" s="37"/>
      <c r="B41" s="34">
        <v>4300</v>
      </c>
      <c r="C41" s="30" t="s">
        <v>24</v>
      </c>
      <c r="D41" s="39">
        <v>30000</v>
      </c>
      <c r="E41"/>
      <c r="F41"/>
      <c r="G41"/>
      <c r="H41"/>
      <c r="I41"/>
      <c r="J41"/>
      <c r="K41"/>
      <c r="L41"/>
    </row>
    <row r="42" spans="1:4" ht="19.5" customHeight="1">
      <c r="A42" s="5"/>
      <c r="B42" s="15"/>
      <c r="C42" s="25" t="s">
        <v>18</v>
      </c>
      <c r="D42" s="24">
        <f>D43</f>
        <v>100000</v>
      </c>
    </row>
    <row r="43" spans="1:12" s="36" customFormat="1" ht="15.75" customHeight="1">
      <c r="A43" s="37"/>
      <c r="B43" s="34">
        <v>4300</v>
      </c>
      <c r="C43" s="30" t="s">
        <v>24</v>
      </c>
      <c r="D43" s="39">
        <v>100000</v>
      </c>
      <c r="E43"/>
      <c r="F43"/>
      <c r="G43"/>
      <c r="H43"/>
      <c r="I43"/>
      <c r="J43"/>
      <c r="K43"/>
      <c r="L43"/>
    </row>
    <row r="44" spans="1:4" ht="25.5" customHeight="1">
      <c r="A44" s="5"/>
      <c r="B44" s="40"/>
      <c r="C44" s="42" t="s">
        <v>42</v>
      </c>
      <c r="D44" s="19">
        <f>D45</f>
        <v>40000</v>
      </c>
    </row>
    <row r="45" spans="1:12" s="36" customFormat="1" ht="17.25" customHeight="1">
      <c r="A45" s="37"/>
      <c r="B45" s="34">
        <v>4300</v>
      </c>
      <c r="C45" s="30" t="s">
        <v>24</v>
      </c>
      <c r="D45" s="39">
        <v>40000</v>
      </c>
      <c r="E45"/>
      <c r="F45"/>
      <c r="G45"/>
      <c r="H45"/>
      <c r="I45"/>
      <c r="J45"/>
      <c r="K45"/>
      <c r="L45"/>
    </row>
    <row r="46" spans="1:4" ht="19.5" customHeight="1">
      <c r="A46" s="5"/>
      <c r="B46" s="15"/>
      <c r="C46" s="41" t="s">
        <v>26</v>
      </c>
      <c r="D46" s="19">
        <f>D47</f>
        <v>180000</v>
      </c>
    </row>
    <row r="47" spans="1:12" s="36" customFormat="1" ht="16.5" customHeight="1">
      <c r="A47" s="37"/>
      <c r="B47" s="34">
        <v>4210</v>
      </c>
      <c r="C47" s="44" t="s">
        <v>23</v>
      </c>
      <c r="D47" s="39">
        <v>180000</v>
      </c>
      <c r="E47"/>
      <c r="F47"/>
      <c r="G47"/>
      <c r="H47"/>
      <c r="I47"/>
      <c r="J47"/>
      <c r="K47"/>
      <c r="L47"/>
    </row>
    <row r="48" spans="1:12" ht="19.5" customHeight="1">
      <c r="A48" s="49"/>
      <c r="B48" s="5"/>
      <c r="C48" s="25" t="s">
        <v>29</v>
      </c>
      <c r="D48" s="24">
        <f>D49</f>
        <v>160000</v>
      </c>
      <c r="G48" s="55"/>
      <c r="H48" s="55"/>
      <c r="I48" s="55"/>
      <c r="J48" s="55"/>
      <c r="K48" s="55"/>
      <c r="L48" s="55"/>
    </row>
    <row r="49" spans="1:12" s="36" customFormat="1" ht="19.5" customHeight="1">
      <c r="A49" s="50"/>
      <c r="B49" s="34">
        <v>4270</v>
      </c>
      <c r="C49" s="30" t="s">
        <v>30</v>
      </c>
      <c r="D49" s="51">
        <v>160000</v>
      </c>
      <c r="E49"/>
      <c r="F49"/>
      <c r="G49"/>
      <c r="H49"/>
      <c r="I49"/>
      <c r="J49"/>
      <c r="K49"/>
      <c r="L49"/>
    </row>
    <row r="50" spans="1:12" ht="19.5" customHeight="1">
      <c r="A50" s="5"/>
      <c r="B50" s="15"/>
      <c r="C50" s="41" t="s">
        <v>28</v>
      </c>
      <c r="D50" s="19">
        <f>D51</f>
        <v>100000</v>
      </c>
      <c r="G50" s="55"/>
      <c r="H50" s="55"/>
      <c r="I50" s="55"/>
      <c r="J50" s="55"/>
      <c r="K50" s="55"/>
      <c r="L50" s="55"/>
    </row>
    <row r="51" spans="1:12" s="36" customFormat="1" ht="19.5" customHeight="1">
      <c r="A51" s="37"/>
      <c r="B51" s="34">
        <v>4300</v>
      </c>
      <c r="C51" s="44" t="s">
        <v>27</v>
      </c>
      <c r="D51" s="43">
        <v>100000</v>
      </c>
      <c r="E51"/>
      <c r="F51"/>
      <c r="G51"/>
      <c r="H51"/>
      <c r="I51"/>
      <c r="J51"/>
      <c r="K51"/>
      <c r="L51"/>
    </row>
    <row r="52" spans="1:12" ht="27.75" customHeight="1">
      <c r="A52" s="5"/>
      <c r="B52" s="15"/>
      <c r="C52" s="16" t="s">
        <v>37</v>
      </c>
      <c r="D52" s="24">
        <f>D53</f>
        <v>50000</v>
      </c>
      <c r="G52" s="55"/>
      <c r="H52" s="55"/>
      <c r="I52" s="55"/>
      <c r="J52" s="55"/>
      <c r="K52" s="55"/>
      <c r="L52" s="55"/>
    </row>
    <row r="53" spans="1:12" s="36" customFormat="1" ht="21.75" customHeight="1">
      <c r="A53" s="34"/>
      <c r="B53" s="34">
        <v>4300</v>
      </c>
      <c r="C53" s="44" t="s">
        <v>27</v>
      </c>
      <c r="D53" s="43">
        <v>50000</v>
      </c>
      <c r="E53"/>
      <c r="F53"/>
      <c r="G53"/>
      <c r="H53"/>
      <c r="I53"/>
      <c r="J53"/>
      <c r="K53"/>
      <c r="L53"/>
    </row>
    <row r="54" spans="1:12" ht="21" customHeight="1">
      <c r="A54" s="5"/>
      <c r="B54" s="15"/>
      <c r="C54" s="16" t="s">
        <v>53</v>
      </c>
      <c r="D54" s="24">
        <f>D55</f>
        <v>50000</v>
      </c>
      <c r="G54" s="55"/>
      <c r="H54" s="55"/>
      <c r="I54" s="55"/>
      <c r="J54" s="55"/>
      <c r="K54" s="55"/>
      <c r="L54" s="55"/>
    </row>
    <row r="55" spans="1:12" s="36" customFormat="1" ht="21.75" customHeight="1">
      <c r="A55" s="37"/>
      <c r="B55" s="34">
        <v>6110</v>
      </c>
      <c r="C55" s="44" t="s">
        <v>25</v>
      </c>
      <c r="D55" s="43">
        <v>50000</v>
      </c>
      <c r="E55"/>
      <c r="F55"/>
      <c r="G55"/>
      <c r="H55"/>
      <c r="I55"/>
      <c r="J55"/>
      <c r="K55"/>
      <c r="L55"/>
    </row>
    <row r="56" spans="1:12" s="36" customFormat="1" ht="21.75" customHeight="1">
      <c r="A56" s="34"/>
      <c r="B56" s="70"/>
      <c r="C56" s="71" t="s">
        <v>49</v>
      </c>
      <c r="D56" s="74">
        <f>D57</f>
        <v>410000</v>
      </c>
      <c r="E56"/>
      <c r="F56"/>
      <c r="G56"/>
      <c r="H56"/>
      <c r="I56"/>
      <c r="J56"/>
      <c r="K56"/>
      <c r="L56"/>
    </row>
    <row r="57" spans="1:4" ht="19.5" customHeight="1">
      <c r="A57" s="2">
        <v>900</v>
      </c>
      <c r="B57" s="3"/>
      <c r="C57" s="4" t="s">
        <v>17</v>
      </c>
      <c r="D57" s="46">
        <f>D58</f>
        <v>410000</v>
      </c>
    </row>
    <row r="58" spans="1:4" ht="19.5" customHeight="1">
      <c r="A58" s="5"/>
      <c r="B58" s="11">
        <v>90011</v>
      </c>
      <c r="C58" s="12" t="s">
        <v>5</v>
      </c>
      <c r="D58" s="23">
        <f>D59</f>
        <v>410000</v>
      </c>
    </row>
    <row r="59" spans="1:4" ht="19.5" customHeight="1">
      <c r="A59" s="5"/>
      <c r="B59" s="15"/>
      <c r="C59" s="16" t="s">
        <v>39</v>
      </c>
      <c r="D59" s="24">
        <f>D60</f>
        <v>410000</v>
      </c>
    </row>
    <row r="60" spans="1:12" s="36" customFormat="1" ht="19.5" customHeight="1">
      <c r="A60" s="50"/>
      <c r="B60" s="34">
        <v>6110</v>
      </c>
      <c r="C60" s="30" t="s">
        <v>25</v>
      </c>
      <c r="D60" s="39">
        <v>410000</v>
      </c>
      <c r="E60"/>
      <c r="F60"/>
      <c r="G60"/>
      <c r="H60"/>
      <c r="I60"/>
      <c r="J60"/>
      <c r="K60"/>
      <c r="L60"/>
    </row>
    <row r="61" spans="1:12" s="36" customFormat="1" ht="19.5" customHeight="1">
      <c r="A61" s="72"/>
      <c r="B61" s="34"/>
      <c r="C61" s="73" t="s">
        <v>50</v>
      </c>
      <c r="D61" s="74">
        <f>D62</f>
        <v>1250000</v>
      </c>
      <c r="E61"/>
      <c r="F61"/>
      <c r="G61"/>
      <c r="H61"/>
      <c r="I61"/>
      <c r="J61"/>
      <c r="K61"/>
      <c r="L61"/>
    </row>
    <row r="62" spans="1:4" ht="19.5" customHeight="1">
      <c r="A62" s="2">
        <v>900</v>
      </c>
      <c r="B62" s="3"/>
      <c r="C62" s="4" t="s">
        <v>17</v>
      </c>
      <c r="D62" s="46">
        <f>D63</f>
        <v>1250000</v>
      </c>
    </row>
    <row r="63" spans="1:4" ht="19.5" customHeight="1">
      <c r="A63" s="5"/>
      <c r="B63" s="11">
        <v>90011</v>
      </c>
      <c r="C63" s="12" t="s">
        <v>5</v>
      </c>
      <c r="D63" s="23">
        <f>D64+D66+D68</f>
        <v>1250000</v>
      </c>
    </row>
    <row r="64" spans="1:4" ht="19.5" customHeight="1">
      <c r="A64" s="5"/>
      <c r="B64" s="15"/>
      <c r="C64" s="25" t="s">
        <v>32</v>
      </c>
      <c r="D64" s="24">
        <f>D65</f>
        <v>300000</v>
      </c>
    </row>
    <row r="65" spans="1:4" ht="19.5" customHeight="1">
      <c r="A65" s="49"/>
      <c r="B65" s="34">
        <v>6110</v>
      </c>
      <c r="C65" s="30" t="s">
        <v>25</v>
      </c>
      <c r="D65" s="52">
        <v>300000</v>
      </c>
    </row>
    <row r="66" spans="1:12" s="59" customFormat="1" ht="19.5" customHeight="1">
      <c r="A66" s="5"/>
      <c r="B66" s="5"/>
      <c r="C66" s="16" t="s">
        <v>43</v>
      </c>
      <c r="D66" s="24">
        <f>D67</f>
        <v>500000</v>
      </c>
      <c r="E66"/>
      <c r="F66"/>
      <c r="G66" s="58"/>
      <c r="H66" s="58"/>
      <c r="I66" s="58"/>
      <c r="J66" s="58"/>
      <c r="K66" s="58"/>
      <c r="L66" s="58"/>
    </row>
    <row r="67" spans="1:12" s="57" customFormat="1" ht="19.5" customHeight="1">
      <c r="A67" s="37"/>
      <c r="B67" s="34">
        <v>6110</v>
      </c>
      <c r="C67" s="30" t="s">
        <v>25</v>
      </c>
      <c r="D67" s="39">
        <v>500000</v>
      </c>
      <c r="E67"/>
      <c r="F67"/>
      <c r="G67" s="60"/>
      <c r="H67" s="60"/>
      <c r="I67" s="60"/>
      <c r="J67" s="60"/>
      <c r="K67" s="60"/>
      <c r="L67" s="60"/>
    </row>
    <row r="68" spans="1:4" ht="19.5" customHeight="1">
      <c r="A68" s="5"/>
      <c r="B68" s="15"/>
      <c r="C68" s="41" t="s">
        <v>31</v>
      </c>
      <c r="D68" s="19">
        <f>D69</f>
        <v>450000</v>
      </c>
    </row>
    <row r="69" spans="1:12" s="36" customFormat="1" ht="19.5" customHeight="1">
      <c r="A69" s="50"/>
      <c r="B69" s="34">
        <v>6110</v>
      </c>
      <c r="C69" s="30" t="s">
        <v>25</v>
      </c>
      <c r="D69" s="39">
        <v>450000</v>
      </c>
      <c r="E69"/>
      <c r="F69"/>
      <c r="G69" s="54"/>
      <c r="H69" s="54"/>
      <c r="I69" s="54"/>
      <c r="J69" s="54"/>
      <c r="K69" s="54"/>
      <c r="L69" s="54"/>
    </row>
    <row r="70" spans="1:12" s="36" customFormat="1" ht="19.5" customHeight="1">
      <c r="A70" s="72"/>
      <c r="B70" s="34"/>
      <c r="C70" s="73" t="s">
        <v>51</v>
      </c>
      <c r="D70" s="74">
        <f>D71</f>
        <v>30000</v>
      </c>
      <c r="E70"/>
      <c r="F70"/>
      <c r="G70" s="54"/>
      <c r="H70" s="54"/>
      <c r="I70" s="54"/>
      <c r="J70" s="54"/>
      <c r="K70" s="54"/>
      <c r="L70" s="54"/>
    </row>
    <row r="71" spans="1:4" ht="19.5" customHeight="1">
      <c r="A71" s="2">
        <v>900</v>
      </c>
      <c r="B71" s="3"/>
      <c r="C71" s="4" t="s">
        <v>17</v>
      </c>
      <c r="D71" s="46">
        <f>D72</f>
        <v>30000</v>
      </c>
    </row>
    <row r="72" spans="1:4" ht="19.5" customHeight="1">
      <c r="A72" s="5"/>
      <c r="B72" s="11">
        <v>90011</v>
      </c>
      <c r="C72" s="12" t="s">
        <v>5</v>
      </c>
      <c r="D72" s="23">
        <f>D73</f>
        <v>30000</v>
      </c>
    </row>
    <row r="73" spans="1:4" ht="30.75" customHeight="1">
      <c r="A73" s="5"/>
      <c r="B73" s="5"/>
      <c r="C73" s="16" t="s">
        <v>44</v>
      </c>
      <c r="D73" s="24">
        <f>D74</f>
        <v>30000</v>
      </c>
    </row>
    <row r="74" spans="1:12" s="36" customFormat="1" ht="19.5" customHeight="1">
      <c r="A74" s="50"/>
      <c r="B74" s="34">
        <v>4210</v>
      </c>
      <c r="C74" s="30" t="s">
        <v>23</v>
      </c>
      <c r="D74" s="39">
        <v>30000</v>
      </c>
      <c r="E74"/>
      <c r="F74"/>
      <c r="G74" s="54"/>
      <c r="H74" s="54"/>
      <c r="I74" s="54"/>
      <c r="J74" s="54"/>
      <c r="K74" s="54"/>
      <c r="L74" s="54"/>
    </row>
    <row r="75" spans="1:12" s="29" customFormat="1" ht="20.25" customHeight="1">
      <c r="A75" s="28"/>
      <c r="B75" s="61"/>
      <c r="C75" s="31" t="s">
        <v>16</v>
      </c>
      <c r="D75" s="47">
        <f>D10+D11-D22</f>
        <v>694710</v>
      </c>
      <c r="E75"/>
      <c r="F75"/>
      <c r="G75"/>
      <c r="H75"/>
      <c r="I75"/>
      <c r="J75"/>
      <c r="K75"/>
      <c r="L75"/>
    </row>
    <row r="76" spans="1:12" s="1" customFormat="1" ht="19.5" customHeight="1">
      <c r="A76" s="11"/>
      <c r="B76" s="17"/>
      <c r="C76" s="45" t="s">
        <v>9</v>
      </c>
      <c r="D76" s="13">
        <f>D22+D75</f>
        <v>3754710</v>
      </c>
      <c r="E76"/>
      <c r="F76"/>
      <c r="G76"/>
      <c r="H76"/>
      <c r="I76"/>
      <c r="J76"/>
      <c r="K76"/>
      <c r="L76"/>
    </row>
    <row r="77" ht="14.25">
      <c r="D77" s="18"/>
    </row>
    <row r="79" ht="14.25">
      <c r="D79" s="81" t="s">
        <v>57</v>
      </c>
    </row>
    <row r="80" ht="12.75">
      <c r="D80" s="82" t="s">
        <v>58</v>
      </c>
    </row>
    <row r="81" ht="9" customHeight="1">
      <c r="D81" s="82"/>
    </row>
    <row r="82" ht="12.75">
      <c r="D82" s="82" t="s">
        <v>59</v>
      </c>
    </row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</sheetData>
  <mergeCells count="4">
    <mergeCell ref="A7:A8"/>
    <mergeCell ref="B7:B8"/>
    <mergeCell ref="C7:C8"/>
    <mergeCell ref="D7:D8"/>
  </mergeCells>
  <printOptions horizontalCentered="1"/>
  <pageMargins left="0.7874015748031497" right="0.7874015748031497" top="0.5905511811023623" bottom="0.7086614173228347" header="0.5118110236220472" footer="0.5118110236220472"/>
  <pageSetup firstPageNumber="227" useFirstPageNumber="1"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2004-02-20T10:43:55Z</cp:lastPrinted>
  <dcterms:created xsi:type="dcterms:W3CDTF">1998-12-12T11:41:09Z</dcterms:created>
  <cp:category/>
  <cp:version/>
  <cp:contentType/>
  <cp:contentStatus/>
</cp:coreProperties>
</file>