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20" windowHeight="4560" tabRatio="601" activeTab="0"/>
  </bookViews>
  <sheets>
    <sheet name="Zał. Rady" sheetId="1" r:id="rId1"/>
  </sheets>
  <definedNames>
    <definedName name="_xlnm.Print_Area" localSheetId="0">'Zał. Rady'!$A$1:$G$35</definedName>
    <definedName name="_xlnm.Print_Titles" localSheetId="0">'Zał. Rady'!$5:$5</definedName>
  </definedNames>
  <calcPr fullCalcOnLoad="1"/>
</workbook>
</file>

<file path=xl/sharedStrings.xml><?xml version="1.0" encoding="utf-8"?>
<sst xmlns="http://schemas.openxmlformats.org/spreadsheetml/2006/main" count="46" uniqueCount="45">
  <si>
    <t>Rozdz.</t>
  </si>
  <si>
    <t>Administracja publiczna</t>
  </si>
  <si>
    <t>Rady miast i miast na prawach powiatu</t>
  </si>
  <si>
    <t>w złotych</t>
  </si>
  <si>
    <t>Dział</t>
  </si>
  <si>
    <t xml:space="preserve"> %                                          5:4</t>
  </si>
  <si>
    <t>% 
5:4</t>
  </si>
  <si>
    <t>Abramowice</t>
  </si>
  <si>
    <t>Bronowice</t>
  </si>
  <si>
    <t>Czechów Południowy</t>
  </si>
  <si>
    <t>Czechów Północny</t>
  </si>
  <si>
    <t>Czuby Południe</t>
  </si>
  <si>
    <t>Czuby Północne</t>
  </si>
  <si>
    <t>Dziesiąta</t>
  </si>
  <si>
    <t>Felin</t>
  </si>
  <si>
    <t>Głusk</t>
  </si>
  <si>
    <t>Hajdów Zadębie</t>
  </si>
  <si>
    <t>Kalinowszczyzna</t>
  </si>
  <si>
    <t>Konstantynów</t>
  </si>
  <si>
    <t>Kośminek</t>
  </si>
  <si>
    <t>Ponikwoda</t>
  </si>
  <si>
    <t>Sławin</t>
  </si>
  <si>
    <t>Sławinek</t>
  </si>
  <si>
    <t>Stare Miasto</t>
  </si>
  <si>
    <t>Szerokie</t>
  </si>
  <si>
    <t>Śródmieście</t>
  </si>
  <si>
    <t>Tatary</t>
  </si>
  <si>
    <t>Węglin Południe</t>
  </si>
  <si>
    <t>Węglin Północ</t>
  </si>
  <si>
    <t>Wieniawa</t>
  </si>
  <si>
    <t>Wrotków</t>
  </si>
  <si>
    <t>Za Cukrownią</t>
  </si>
  <si>
    <t>Zemborzyce</t>
  </si>
  <si>
    <t>remonty lokali jednostek pomocniczych miasta</t>
  </si>
  <si>
    <t>Rury</t>
  </si>
  <si>
    <t>Planowane wydatki na utrzymanie Rad i Zarządów jednostek pomocniczych miasta na 2005 rok</t>
  </si>
  <si>
    <t>Przewidywane wykonanie 2004 roku</t>
  </si>
  <si>
    <t>Plan 2005 rok</t>
  </si>
  <si>
    <t>Treść
(Nazwa działu, rozdziału, jednostki pomocniczej miasta)</t>
  </si>
  <si>
    <t>Załącznik nr 9
do uchwały nr
Rady Miasta Lublin
z dnia</t>
  </si>
  <si>
    <t>SKARBNIK MIASTA LUBLIN</t>
  </si>
  <si>
    <t>PREZYDENT</t>
  </si>
  <si>
    <t>mgr Irena Szumlak</t>
  </si>
  <si>
    <t>Miasta Lublin</t>
  </si>
  <si>
    <t>Andrzej Pruszkowski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</si>
</sst>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#0"/>
    <numFmt numFmtId="165" formatCode="h:m"/>
    <numFmt numFmtId="166" formatCode="#,##0.00\ &quot;zł&quot;;[Red]#,##0.00\ &quot;zł&quot;"/>
    <numFmt numFmtId="167" formatCode="#,##0.0"/>
    <numFmt numFmtId="168" formatCode="#,##0\ &quot;zł&quot;"/>
    <numFmt numFmtId="169" formatCode="#,##0.000"/>
    <numFmt numFmtId="170" formatCode="#,##0.0000"/>
    <numFmt numFmtId="171" formatCode="#,##0.00\ &quot;zł&quot;"/>
    <numFmt numFmtId="172" formatCode="#,##0.00\ _z_ł"/>
    <numFmt numFmtId="173" formatCode="#,##0\ _z_ł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b/>
      <sz val="14"/>
      <name val="Arial CE"/>
      <family val="0"/>
    </font>
    <font>
      <sz val="14"/>
      <name val="Arial CE"/>
      <family val="0"/>
    </font>
    <font>
      <sz val="9"/>
      <name val="Arial CE"/>
      <family val="0"/>
    </font>
    <font>
      <sz val="12"/>
      <name val="Arial CE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Fill="1" applyBorder="1" applyAlignment="1">
      <alignment horizontal="centerContinuous"/>
    </xf>
    <xf numFmtId="3" fontId="8" fillId="0" borderId="0" xfId="0" applyNumberFormat="1" applyFont="1" applyFill="1" applyBorder="1" applyAlignment="1">
      <alignment horizontal="centerContinuous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vertical="top" wrapText="1"/>
    </xf>
    <xf numFmtId="3" fontId="5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centerContinuous"/>
    </xf>
    <xf numFmtId="0" fontId="5" fillId="0" borderId="0" xfId="0" applyFont="1" applyAlignment="1">
      <alignment horizontal="centerContinuous"/>
    </xf>
    <xf numFmtId="3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Continuous"/>
    </xf>
    <xf numFmtId="3" fontId="5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Continuous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/>
    </xf>
    <xf numFmtId="3" fontId="4" fillId="0" borderId="0" xfId="17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right"/>
    </xf>
    <xf numFmtId="3" fontId="4" fillId="2" borderId="3" xfId="0" applyNumberFormat="1" applyFont="1" applyFill="1" applyBorder="1" applyAlignment="1">
      <alignment horizontal="left"/>
    </xf>
    <xf numFmtId="3" fontId="4" fillId="2" borderId="3" xfId="0" applyNumberFormat="1" applyFont="1" applyFill="1" applyBorder="1" applyAlignment="1">
      <alignment horizontal="left" wrapText="1"/>
    </xf>
    <xf numFmtId="3" fontId="4" fillId="2" borderId="3" xfId="0" applyNumberFormat="1" applyFont="1" applyFill="1" applyBorder="1" applyAlignment="1">
      <alignment horizontal="right"/>
    </xf>
    <xf numFmtId="10" fontId="4" fillId="2" borderId="3" xfId="0" applyNumberFormat="1" applyFont="1" applyFill="1" applyBorder="1" applyAlignment="1">
      <alignment horizontal="right"/>
    </xf>
    <xf numFmtId="10" fontId="4" fillId="2" borderId="3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3" fontId="4" fillId="3" borderId="4" xfId="0" applyNumberFormat="1" applyFont="1" applyFill="1" applyBorder="1" applyAlignment="1">
      <alignment horizontal="right"/>
    </xf>
    <xf numFmtId="1" fontId="4" fillId="3" borderId="3" xfId="0" applyNumberFormat="1" applyFont="1" applyFill="1" applyBorder="1" applyAlignment="1">
      <alignment horizontal="right"/>
    </xf>
    <xf numFmtId="3" fontId="4" fillId="3" borderId="3" xfId="0" applyNumberFormat="1" applyFont="1" applyFill="1" applyBorder="1" applyAlignment="1">
      <alignment horizontal="left" wrapText="1"/>
    </xf>
    <xf numFmtId="3" fontId="4" fillId="3" borderId="3" xfId="0" applyNumberFormat="1" applyFont="1" applyFill="1" applyBorder="1" applyAlignment="1">
      <alignment horizontal="right"/>
    </xf>
    <xf numFmtId="10" fontId="4" fillId="3" borderId="3" xfId="0" applyNumberFormat="1" applyFont="1" applyFill="1" applyBorder="1" applyAlignment="1">
      <alignment horizontal="right"/>
    </xf>
    <xf numFmtId="10" fontId="4" fillId="3" borderId="3" xfId="0" applyNumberFormat="1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3" fontId="4" fillId="0" borderId="5" xfId="0" applyNumberFormat="1" applyFont="1" applyFill="1" applyBorder="1" applyAlignment="1">
      <alignment horizontal="left"/>
    </xf>
    <xf numFmtId="3" fontId="4" fillId="0" borderId="5" xfId="0" applyNumberFormat="1" applyFont="1" applyFill="1" applyBorder="1" applyAlignment="1">
      <alignment horizontal="right"/>
    </xf>
    <xf numFmtId="0" fontId="0" fillId="0" borderId="5" xfId="0" applyFont="1" applyBorder="1" applyAlignment="1">
      <alignment wrapText="1"/>
    </xf>
    <xf numFmtId="3" fontId="0" fillId="0" borderId="5" xfId="0" applyNumberFormat="1" applyFont="1" applyFill="1" applyBorder="1" applyAlignment="1">
      <alignment horizontal="right"/>
    </xf>
    <xf numFmtId="3" fontId="0" fillId="0" borderId="5" xfId="0" applyNumberFormat="1" applyFont="1" applyBorder="1" applyAlignment="1">
      <alignment/>
    </xf>
    <xf numFmtId="10" fontId="0" fillId="0" borderId="6" xfId="0" applyNumberFormat="1" applyFont="1" applyFill="1" applyBorder="1" applyAlignment="1">
      <alignment horizontal="right"/>
    </xf>
    <xf numFmtId="10" fontId="0" fillId="0" borderId="6" xfId="0" applyNumberFormat="1" applyFont="1" applyFill="1" applyBorder="1" applyAlignment="1">
      <alignment horizontal="center"/>
    </xf>
    <xf numFmtId="3" fontId="4" fillId="0" borderId="0" xfId="17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3" fontId="6" fillId="0" borderId="5" xfId="0" applyNumberFormat="1" applyFont="1" applyFill="1" applyBorder="1" applyAlignment="1">
      <alignment/>
    </xf>
    <xf numFmtId="0" fontId="0" fillId="0" borderId="7" xfId="0" applyFont="1" applyBorder="1" applyAlignment="1">
      <alignment wrapText="1"/>
    </xf>
    <xf numFmtId="3" fontId="0" fillId="0" borderId="7" xfId="0" applyNumberFormat="1" applyFont="1" applyFill="1" applyBorder="1" applyAlignment="1">
      <alignment horizontal="right"/>
    </xf>
    <xf numFmtId="3" fontId="0" fillId="0" borderId="7" xfId="0" applyNumberFormat="1" applyFont="1" applyBorder="1" applyAlignment="1">
      <alignment/>
    </xf>
    <xf numFmtId="10" fontId="0" fillId="0" borderId="7" xfId="0" applyNumberFormat="1" applyFont="1" applyFill="1" applyBorder="1" applyAlignment="1">
      <alignment horizontal="right"/>
    </xf>
    <xf numFmtId="10" fontId="0" fillId="0" borderId="7" xfId="0" applyNumberFormat="1" applyFont="1" applyFill="1" applyBorder="1" applyAlignment="1">
      <alignment horizontal="center"/>
    </xf>
    <xf numFmtId="3" fontId="6" fillId="0" borderId="8" xfId="0" applyNumberFormat="1" applyFont="1" applyFill="1" applyBorder="1" applyAlignment="1">
      <alignment/>
    </xf>
    <xf numFmtId="0" fontId="6" fillId="0" borderId="8" xfId="0" applyFont="1" applyBorder="1" applyAlignment="1">
      <alignment/>
    </xf>
    <xf numFmtId="3" fontId="5" fillId="0" borderId="5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0" fontId="5" fillId="0" borderId="8" xfId="0" applyFont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3" fontId="0" fillId="0" borderId="8" xfId="0" applyNumberFormat="1" applyFill="1" applyBorder="1" applyAlignment="1">
      <alignment/>
    </xf>
    <xf numFmtId="0" fontId="0" fillId="0" borderId="8" xfId="0" applyBorder="1" applyAlignment="1">
      <alignment/>
    </xf>
    <xf numFmtId="3" fontId="5" fillId="0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 horizontal="right"/>
    </xf>
    <xf numFmtId="10" fontId="0" fillId="0" borderId="3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3" fontId="10" fillId="0" borderId="0" xfId="0" applyNumberFormat="1" applyFont="1" applyFill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right"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75" zoomScaleNormal="75" workbookViewId="0" topLeftCell="A1">
      <selection activeCell="D10" sqref="D10"/>
    </sheetView>
  </sheetViews>
  <sheetFormatPr defaultColWidth="9.00390625" defaultRowHeight="12.75"/>
  <cols>
    <col min="1" max="1" width="7.00390625" style="68" customWidth="1"/>
    <col min="2" max="2" width="11.125" style="68" customWidth="1"/>
    <col min="3" max="3" width="62.125" style="68" customWidth="1"/>
    <col min="4" max="4" width="27.75390625" style="68" customWidth="1"/>
    <col min="5" max="5" width="27.75390625" style="69" customWidth="1"/>
    <col min="6" max="6" width="12.00390625" style="68" hidden="1" customWidth="1"/>
    <col min="7" max="7" width="20.75390625" style="69" customWidth="1"/>
    <col min="8" max="8" width="19.125" style="68" customWidth="1"/>
    <col min="9" max="13" width="12.125" style="68" hidden="1" customWidth="1"/>
    <col min="14" max="14" width="12.125" style="68" customWidth="1"/>
  </cols>
  <sheetData>
    <row r="1" spans="1:15" ht="0.75" customHeight="1">
      <c r="A1" s="2"/>
      <c r="B1" s="2"/>
      <c r="C1" s="3"/>
      <c r="D1" s="3"/>
      <c r="E1" s="4"/>
      <c r="F1" s="3"/>
      <c r="G1" s="4"/>
      <c r="H1" s="3"/>
      <c r="I1" s="3"/>
      <c r="J1" s="3"/>
      <c r="K1" s="3"/>
      <c r="L1" s="3"/>
      <c r="M1" s="3"/>
      <c r="N1" s="3"/>
      <c r="O1" s="5"/>
    </row>
    <row r="2" spans="1:15" s="1" customFormat="1" ht="62.25" customHeight="1">
      <c r="A2" s="80" t="s">
        <v>35</v>
      </c>
      <c r="B2" s="81"/>
      <c r="C2" s="81"/>
      <c r="D2" s="6"/>
      <c r="E2" s="7"/>
      <c r="F2" s="8"/>
      <c r="G2" s="74" t="s">
        <v>39</v>
      </c>
      <c r="H2" s="8"/>
      <c r="I2" s="9"/>
      <c r="J2" s="9"/>
      <c r="K2" s="9"/>
      <c r="L2" s="9"/>
      <c r="M2" s="9"/>
      <c r="N2" s="9"/>
      <c r="O2" s="10"/>
    </row>
    <row r="3" spans="1:14" s="15" customFormat="1" ht="18" customHeight="1" thickBot="1">
      <c r="A3" s="11"/>
      <c r="B3" s="11"/>
      <c r="C3" s="12"/>
      <c r="D3" s="13"/>
      <c r="E3" s="75" t="s">
        <v>3</v>
      </c>
      <c r="F3" s="11" t="s">
        <v>3</v>
      </c>
      <c r="G3" s="11"/>
      <c r="H3" s="11"/>
      <c r="I3" s="11"/>
      <c r="J3" s="11"/>
      <c r="K3"/>
      <c r="L3" s="11"/>
      <c r="M3" s="14"/>
      <c r="N3" s="14"/>
    </row>
    <row r="4" spans="1:14" ht="37.5" customHeight="1" thickBot="1" thickTop="1">
      <c r="A4" s="16" t="s">
        <v>4</v>
      </c>
      <c r="B4" s="16" t="s">
        <v>0</v>
      </c>
      <c r="C4" s="19" t="s">
        <v>38</v>
      </c>
      <c r="D4" s="17" t="s">
        <v>36</v>
      </c>
      <c r="E4" s="16" t="s">
        <v>37</v>
      </c>
      <c r="F4" s="18" t="s">
        <v>5</v>
      </c>
      <c r="G4" s="19" t="s">
        <v>6</v>
      </c>
      <c r="H4" s="20"/>
      <c r="I4" s="20"/>
      <c r="J4" s="20"/>
      <c r="K4" s="20"/>
      <c r="L4" s="20"/>
      <c r="M4" s="21"/>
      <c r="N4" s="21"/>
    </row>
    <row r="5" spans="1:14" s="73" customFormat="1" ht="16.5" customHeight="1" thickBot="1" thickTop="1">
      <c r="A5" s="70">
        <v>1</v>
      </c>
      <c r="B5" s="70">
        <v>2</v>
      </c>
      <c r="C5" s="71">
        <v>3</v>
      </c>
      <c r="D5" s="70">
        <v>4</v>
      </c>
      <c r="E5" s="70">
        <v>5</v>
      </c>
      <c r="F5" s="70">
        <v>6</v>
      </c>
      <c r="G5" s="70">
        <v>6</v>
      </c>
      <c r="H5" s="72"/>
      <c r="I5" s="72"/>
      <c r="J5" s="72"/>
      <c r="K5" s="72"/>
      <c r="L5" s="72"/>
      <c r="M5" s="72"/>
      <c r="N5" s="72"/>
    </row>
    <row r="6" spans="1:14" s="29" customFormat="1" ht="24" customHeight="1" thickTop="1">
      <c r="A6" s="22">
        <v>750</v>
      </c>
      <c r="B6" s="23"/>
      <c r="C6" s="24" t="s">
        <v>1</v>
      </c>
      <c r="D6" s="25">
        <f>D7</f>
        <v>385970</v>
      </c>
      <c r="E6" s="25">
        <f>E7</f>
        <v>409000</v>
      </c>
      <c r="F6" s="26" t="e">
        <f>E6/#REF!</f>
        <v>#REF!</v>
      </c>
      <c r="G6" s="27">
        <f aca="true" t="shared" si="0" ref="G6:G34">E6/D6</f>
        <v>1.0596678498328886</v>
      </c>
      <c r="H6" s="28"/>
      <c r="I6" s="28"/>
      <c r="J6" s="28"/>
      <c r="K6" s="28"/>
      <c r="L6" s="28"/>
      <c r="M6" s="28"/>
      <c r="N6" s="28"/>
    </row>
    <row r="7" spans="1:14" s="37" customFormat="1" ht="21" customHeight="1">
      <c r="A7" s="30"/>
      <c r="B7" s="31">
        <v>75022</v>
      </c>
      <c r="C7" s="32" t="s">
        <v>2</v>
      </c>
      <c r="D7" s="33">
        <f>SUM(D8:D35)</f>
        <v>385970</v>
      </c>
      <c r="E7" s="33">
        <f>SUM(E8:E35)</f>
        <v>409000</v>
      </c>
      <c r="F7" s="34" t="e">
        <f>E7/#REF!</f>
        <v>#REF!</v>
      </c>
      <c r="G7" s="35">
        <f t="shared" si="0"/>
        <v>1.0596678498328886</v>
      </c>
      <c r="H7" s="36"/>
      <c r="I7" s="36"/>
      <c r="J7" s="36"/>
      <c r="K7" s="36"/>
      <c r="L7" s="36"/>
      <c r="M7" s="36"/>
      <c r="N7" s="36"/>
    </row>
    <row r="8" spans="1:14" s="46" customFormat="1" ht="18" customHeight="1">
      <c r="A8" s="38"/>
      <c r="B8" s="39"/>
      <c r="C8" s="40" t="s">
        <v>7</v>
      </c>
      <c r="D8" s="41">
        <v>11670</v>
      </c>
      <c r="E8" s="42">
        <v>11900</v>
      </c>
      <c r="F8" s="43" t="e">
        <f>E8/#REF!</f>
        <v>#REF!</v>
      </c>
      <c r="G8" s="44">
        <f t="shared" si="0"/>
        <v>1.0197086546700942</v>
      </c>
      <c r="H8" s="28"/>
      <c r="I8" s="28"/>
      <c r="J8" s="28"/>
      <c r="K8" s="28"/>
      <c r="L8" s="28"/>
      <c r="M8" s="45"/>
      <c r="N8" s="45"/>
    </row>
    <row r="9" spans="1:14" s="54" customFormat="1" ht="18" customHeight="1">
      <c r="A9" s="47"/>
      <c r="B9" s="47"/>
      <c r="C9" s="48" t="s">
        <v>8</v>
      </c>
      <c r="D9" s="49">
        <v>16100</v>
      </c>
      <c r="E9" s="50">
        <v>16400</v>
      </c>
      <c r="F9" s="51" t="e">
        <f>E9/#REF!</f>
        <v>#REF!</v>
      </c>
      <c r="G9" s="52">
        <f t="shared" si="0"/>
        <v>1.0186335403726707</v>
      </c>
      <c r="H9" s="53"/>
      <c r="I9" s="53"/>
      <c r="J9" s="53"/>
      <c r="K9" s="53"/>
      <c r="L9" s="53"/>
      <c r="M9" s="53"/>
      <c r="N9" s="53"/>
    </row>
    <row r="10" spans="1:14" s="54" customFormat="1" ht="18" customHeight="1">
      <c r="A10" s="47"/>
      <c r="B10" s="47"/>
      <c r="C10" s="48" t="s">
        <v>9</v>
      </c>
      <c r="D10" s="49">
        <v>11100</v>
      </c>
      <c r="E10" s="50">
        <v>11400</v>
      </c>
      <c r="F10" s="51"/>
      <c r="G10" s="52">
        <f t="shared" si="0"/>
        <v>1.027027027027027</v>
      </c>
      <c r="H10" s="53"/>
      <c r="I10" s="53"/>
      <c r="J10" s="53"/>
      <c r="K10" s="53"/>
      <c r="L10" s="53"/>
      <c r="M10" s="53"/>
      <c r="N10" s="53"/>
    </row>
    <row r="11" spans="1:14" s="54" customFormat="1" ht="18" customHeight="1">
      <c r="A11" s="47"/>
      <c r="B11" s="47"/>
      <c r="C11" s="48" t="s">
        <v>10</v>
      </c>
      <c r="D11" s="49">
        <v>11500</v>
      </c>
      <c r="E11" s="50">
        <v>11700</v>
      </c>
      <c r="F11" s="51" t="e">
        <f>E11/#REF!</f>
        <v>#REF!</v>
      </c>
      <c r="G11" s="52">
        <f t="shared" si="0"/>
        <v>1.017391304347826</v>
      </c>
      <c r="H11" s="53"/>
      <c r="I11" s="53"/>
      <c r="J11" s="53"/>
      <c r="K11" s="53"/>
      <c r="L11" s="53"/>
      <c r="M11" s="53"/>
      <c r="N11" s="53"/>
    </row>
    <row r="12" spans="1:14" s="58" customFormat="1" ht="18" customHeight="1">
      <c r="A12" s="55"/>
      <c r="B12" s="55"/>
      <c r="C12" s="48" t="s">
        <v>11</v>
      </c>
      <c r="D12" s="50">
        <v>10900</v>
      </c>
      <c r="E12" s="50">
        <v>11100</v>
      </c>
      <c r="F12" s="56"/>
      <c r="G12" s="52">
        <f t="shared" si="0"/>
        <v>1.018348623853211</v>
      </c>
      <c r="H12" s="57"/>
      <c r="I12" s="57"/>
      <c r="J12" s="57"/>
      <c r="K12" s="57"/>
      <c r="L12" s="57"/>
      <c r="M12" s="57"/>
      <c r="N12" s="57"/>
    </row>
    <row r="13" spans="1:14" s="62" customFormat="1" ht="18" customHeight="1">
      <c r="A13" s="59"/>
      <c r="B13" s="59"/>
      <c r="C13" s="48" t="s">
        <v>12</v>
      </c>
      <c r="D13" s="60">
        <v>18000</v>
      </c>
      <c r="E13" s="50">
        <v>18300</v>
      </c>
      <c r="F13" s="60"/>
      <c r="G13" s="52">
        <f t="shared" si="0"/>
        <v>1.0166666666666666</v>
      </c>
      <c r="H13" s="61"/>
      <c r="I13" s="61"/>
      <c r="J13" s="61"/>
      <c r="K13" s="61"/>
      <c r="L13" s="61"/>
      <c r="M13" s="61"/>
      <c r="N13" s="61"/>
    </row>
    <row r="14" spans="1:14" s="62" customFormat="1" ht="18" customHeight="1">
      <c r="A14" s="59"/>
      <c r="B14" s="59"/>
      <c r="C14" s="48" t="s">
        <v>13</v>
      </c>
      <c r="D14" s="60">
        <v>11300</v>
      </c>
      <c r="E14" s="50">
        <v>11500</v>
      </c>
      <c r="F14" s="60"/>
      <c r="G14" s="52">
        <f t="shared" si="0"/>
        <v>1.0176991150442478</v>
      </c>
      <c r="H14" s="61"/>
      <c r="I14" s="61"/>
      <c r="J14" s="61"/>
      <c r="K14" s="61"/>
      <c r="L14" s="61"/>
      <c r="M14" s="61"/>
      <c r="N14" s="61"/>
    </row>
    <row r="15" spans="1:14" s="62" customFormat="1" ht="18" customHeight="1">
      <c r="A15" s="59"/>
      <c r="B15" s="59"/>
      <c r="C15" s="48" t="s">
        <v>14</v>
      </c>
      <c r="D15" s="60">
        <v>17200</v>
      </c>
      <c r="E15" s="50">
        <v>17500</v>
      </c>
      <c r="F15" s="60"/>
      <c r="G15" s="52">
        <f t="shared" si="0"/>
        <v>1.0174418604651163</v>
      </c>
      <c r="H15" s="61"/>
      <c r="I15" s="61"/>
      <c r="J15" s="61"/>
      <c r="K15" s="61"/>
      <c r="L15" s="61"/>
      <c r="M15" s="61"/>
      <c r="N15" s="61"/>
    </row>
    <row r="16" spans="1:14" s="62" customFormat="1" ht="18" customHeight="1">
      <c r="A16" s="59"/>
      <c r="B16" s="59"/>
      <c r="C16" s="48" t="s">
        <v>15</v>
      </c>
      <c r="D16" s="60">
        <v>15300</v>
      </c>
      <c r="E16" s="50">
        <v>15500</v>
      </c>
      <c r="F16" s="60"/>
      <c r="G16" s="52">
        <f t="shared" si="0"/>
        <v>1.0130718954248366</v>
      </c>
      <c r="H16" s="61"/>
      <c r="I16" s="61"/>
      <c r="J16" s="61"/>
      <c r="K16" s="61"/>
      <c r="L16" s="61"/>
      <c r="M16" s="61"/>
      <c r="N16" s="61"/>
    </row>
    <row r="17" spans="1:14" s="62" customFormat="1" ht="18" customHeight="1">
      <c r="A17" s="59"/>
      <c r="B17" s="59"/>
      <c r="C17" s="48" t="s">
        <v>16</v>
      </c>
      <c r="D17" s="60">
        <v>14700</v>
      </c>
      <c r="E17" s="50">
        <v>14900</v>
      </c>
      <c r="F17" s="60"/>
      <c r="G17" s="52">
        <f t="shared" si="0"/>
        <v>1.0136054421768708</v>
      </c>
      <c r="H17" s="61"/>
      <c r="I17" s="61"/>
      <c r="J17" s="61"/>
      <c r="K17" s="61"/>
      <c r="L17" s="61"/>
      <c r="M17" s="61"/>
      <c r="N17" s="61"/>
    </row>
    <row r="18" spans="1:14" s="62" customFormat="1" ht="18" customHeight="1">
      <c r="A18" s="59"/>
      <c r="B18" s="59"/>
      <c r="C18" s="48" t="s">
        <v>17</v>
      </c>
      <c r="D18" s="60">
        <v>16000</v>
      </c>
      <c r="E18" s="50">
        <v>16300</v>
      </c>
      <c r="F18" s="60"/>
      <c r="G18" s="52">
        <f t="shared" si="0"/>
        <v>1.01875</v>
      </c>
      <c r="H18" s="61"/>
      <c r="I18" s="61"/>
      <c r="J18" s="61"/>
      <c r="K18" s="61"/>
      <c r="L18" s="61"/>
      <c r="M18" s="61"/>
      <c r="N18" s="61"/>
    </row>
    <row r="19" spans="1:14" s="62" customFormat="1" ht="18" customHeight="1">
      <c r="A19" s="59"/>
      <c r="B19" s="59"/>
      <c r="C19" s="48" t="s">
        <v>18</v>
      </c>
      <c r="D19" s="60">
        <v>14600</v>
      </c>
      <c r="E19" s="50">
        <v>14800</v>
      </c>
      <c r="F19" s="60"/>
      <c r="G19" s="52">
        <f t="shared" si="0"/>
        <v>1.0136986301369864</v>
      </c>
      <c r="H19" s="61"/>
      <c r="I19" s="61"/>
      <c r="J19" s="61"/>
      <c r="K19" s="61"/>
      <c r="L19" s="61"/>
      <c r="M19" s="61"/>
      <c r="N19" s="61"/>
    </row>
    <row r="20" spans="1:14" s="62" customFormat="1" ht="18" customHeight="1">
      <c r="A20" s="59"/>
      <c r="B20" s="59"/>
      <c r="C20" s="48" t="s">
        <v>19</v>
      </c>
      <c r="D20" s="60">
        <v>15600</v>
      </c>
      <c r="E20" s="50">
        <v>15800</v>
      </c>
      <c r="F20" s="60"/>
      <c r="G20" s="52">
        <f t="shared" si="0"/>
        <v>1.0128205128205128</v>
      </c>
      <c r="H20" s="61"/>
      <c r="I20" s="61"/>
      <c r="J20" s="61"/>
      <c r="K20" s="61"/>
      <c r="L20" s="61"/>
      <c r="M20" s="61"/>
      <c r="N20" s="61"/>
    </row>
    <row r="21" spans="1:14" s="62" customFormat="1" ht="18" customHeight="1">
      <c r="A21" s="59"/>
      <c r="B21" s="59"/>
      <c r="C21" s="48" t="s">
        <v>20</v>
      </c>
      <c r="D21" s="60">
        <v>19400</v>
      </c>
      <c r="E21" s="50">
        <v>19800</v>
      </c>
      <c r="F21" s="60"/>
      <c r="G21" s="52">
        <f t="shared" si="0"/>
        <v>1.0206185567010309</v>
      </c>
      <c r="H21" s="61"/>
      <c r="I21" s="61"/>
      <c r="J21" s="61"/>
      <c r="K21" s="61"/>
      <c r="L21" s="61"/>
      <c r="M21" s="61"/>
      <c r="N21" s="61"/>
    </row>
    <row r="22" spans="1:14" s="62" customFormat="1" ht="18" customHeight="1">
      <c r="A22" s="59"/>
      <c r="B22" s="59"/>
      <c r="C22" s="48" t="s">
        <v>34</v>
      </c>
      <c r="D22" s="60">
        <v>11000</v>
      </c>
      <c r="E22" s="50">
        <v>11200</v>
      </c>
      <c r="F22" s="60"/>
      <c r="G22" s="52">
        <f t="shared" si="0"/>
        <v>1.018181818181818</v>
      </c>
      <c r="H22" s="61"/>
      <c r="I22" s="61"/>
      <c r="J22" s="61"/>
      <c r="K22" s="61"/>
      <c r="L22" s="61"/>
      <c r="M22" s="61"/>
      <c r="N22" s="61"/>
    </row>
    <row r="23" spans="1:14" s="62" customFormat="1" ht="18" customHeight="1">
      <c r="A23" s="59"/>
      <c r="B23" s="59"/>
      <c r="C23" s="48" t="s">
        <v>21</v>
      </c>
      <c r="D23" s="60">
        <v>14100</v>
      </c>
      <c r="E23" s="50">
        <v>14300</v>
      </c>
      <c r="F23" s="60"/>
      <c r="G23" s="52">
        <f t="shared" si="0"/>
        <v>1.0141843971631206</v>
      </c>
      <c r="H23" s="61"/>
      <c r="I23" s="61"/>
      <c r="J23" s="61"/>
      <c r="K23" s="61"/>
      <c r="L23" s="61"/>
      <c r="M23" s="61"/>
      <c r="N23" s="61"/>
    </row>
    <row r="24" spans="1:14" s="62" customFormat="1" ht="18" customHeight="1">
      <c r="A24" s="59"/>
      <c r="B24" s="59"/>
      <c r="C24" s="48" t="s">
        <v>22</v>
      </c>
      <c r="D24" s="60">
        <v>15700</v>
      </c>
      <c r="E24" s="50">
        <v>15900</v>
      </c>
      <c r="F24" s="60"/>
      <c r="G24" s="52">
        <f t="shared" si="0"/>
        <v>1.0127388535031847</v>
      </c>
      <c r="H24" s="61"/>
      <c r="I24" s="61"/>
      <c r="J24" s="61"/>
      <c r="K24" s="61"/>
      <c r="L24" s="61"/>
      <c r="M24" s="61"/>
      <c r="N24" s="61"/>
    </row>
    <row r="25" spans="1:14" s="62" customFormat="1" ht="18" customHeight="1">
      <c r="A25" s="59"/>
      <c r="B25" s="59"/>
      <c r="C25" s="48" t="s">
        <v>23</v>
      </c>
      <c r="D25" s="60">
        <v>9900</v>
      </c>
      <c r="E25" s="50">
        <v>10100</v>
      </c>
      <c r="F25" s="60"/>
      <c r="G25" s="52">
        <f t="shared" si="0"/>
        <v>1.02020202020202</v>
      </c>
      <c r="H25" s="61"/>
      <c r="I25" s="61"/>
      <c r="J25" s="61"/>
      <c r="K25" s="61"/>
      <c r="L25" s="61"/>
      <c r="M25" s="61"/>
      <c r="N25" s="61"/>
    </row>
    <row r="26" spans="1:14" s="62" customFormat="1" ht="18" customHeight="1">
      <c r="A26" s="59"/>
      <c r="B26" s="59"/>
      <c r="C26" s="48" t="s">
        <v>24</v>
      </c>
      <c r="D26" s="60">
        <v>13700</v>
      </c>
      <c r="E26" s="50">
        <v>13900</v>
      </c>
      <c r="F26" s="60"/>
      <c r="G26" s="52">
        <f t="shared" si="0"/>
        <v>1.0145985401459854</v>
      </c>
      <c r="H26" s="61"/>
      <c r="I26" s="61"/>
      <c r="J26" s="61"/>
      <c r="K26" s="61"/>
      <c r="L26" s="61"/>
      <c r="M26" s="61"/>
      <c r="N26" s="61"/>
    </row>
    <row r="27" spans="1:14" s="62" customFormat="1" ht="18" customHeight="1">
      <c r="A27" s="59"/>
      <c r="B27" s="59"/>
      <c r="C27" s="48" t="s">
        <v>25</v>
      </c>
      <c r="D27" s="60">
        <v>11500</v>
      </c>
      <c r="E27" s="50">
        <v>12000</v>
      </c>
      <c r="F27" s="60"/>
      <c r="G27" s="52">
        <f t="shared" si="0"/>
        <v>1.0434782608695652</v>
      </c>
      <c r="H27" s="61"/>
      <c r="I27" s="61"/>
      <c r="J27" s="61"/>
      <c r="K27" s="61"/>
      <c r="L27" s="61"/>
      <c r="M27" s="61"/>
      <c r="N27" s="61"/>
    </row>
    <row r="28" spans="1:14" s="62" customFormat="1" ht="18" customHeight="1">
      <c r="A28" s="59"/>
      <c r="B28" s="59"/>
      <c r="C28" s="48" t="s">
        <v>26</v>
      </c>
      <c r="D28" s="60">
        <v>20600</v>
      </c>
      <c r="E28" s="50">
        <v>21000</v>
      </c>
      <c r="F28" s="60"/>
      <c r="G28" s="52">
        <f t="shared" si="0"/>
        <v>1.0194174757281553</v>
      </c>
      <c r="H28" s="61"/>
      <c r="I28" s="61"/>
      <c r="J28" s="61"/>
      <c r="K28" s="61"/>
      <c r="L28" s="61"/>
      <c r="M28" s="61"/>
      <c r="N28" s="61"/>
    </row>
    <row r="29" spans="1:14" s="62" customFormat="1" ht="18" customHeight="1">
      <c r="A29" s="59"/>
      <c r="B29" s="59"/>
      <c r="C29" s="48" t="s">
        <v>27</v>
      </c>
      <c r="D29" s="60">
        <v>17000</v>
      </c>
      <c r="E29" s="50">
        <v>17400</v>
      </c>
      <c r="F29" s="60"/>
      <c r="G29" s="52">
        <f t="shared" si="0"/>
        <v>1.0235294117647058</v>
      </c>
      <c r="H29" s="61"/>
      <c r="I29" s="61"/>
      <c r="J29" s="61"/>
      <c r="K29" s="61"/>
      <c r="L29" s="61"/>
      <c r="M29" s="61"/>
      <c r="N29" s="61"/>
    </row>
    <row r="30" spans="1:14" s="62" customFormat="1" ht="18" customHeight="1">
      <c r="A30" s="59"/>
      <c r="B30" s="59"/>
      <c r="C30" s="48" t="s">
        <v>28</v>
      </c>
      <c r="D30" s="60">
        <v>14000</v>
      </c>
      <c r="E30" s="50">
        <v>14200</v>
      </c>
      <c r="F30" s="60"/>
      <c r="G30" s="52">
        <f t="shared" si="0"/>
        <v>1.0142857142857142</v>
      </c>
      <c r="H30" s="61"/>
      <c r="I30" s="61"/>
      <c r="J30" s="61"/>
      <c r="K30" s="61"/>
      <c r="L30" s="61"/>
      <c r="M30" s="61"/>
      <c r="N30" s="61"/>
    </row>
    <row r="31" spans="1:14" s="62" customFormat="1" ht="18" customHeight="1">
      <c r="A31" s="59"/>
      <c r="B31" s="59"/>
      <c r="C31" s="48" t="s">
        <v>29</v>
      </c>
      <c r="D31" s="60">
        <v>13300</v>
      </c>
      <c r="E31" s="50">
        <v>13600</v>
      </c>
      <c r="F31" s="60"/>
      <c r="G31" s="52">
        <f t="shared" si="0"/>
        <v>1.0225563909774436</v>
      </c>
      <c r="H31" s="61"/>
      <c r="I31" s="61"/>
      <c r="J31" s="61"/>
      <c r="K31" s="61"/>
      <c r="L31" s="61"/>
      <c r="M31" s="61"/>
      <c r="N31" s="61"/>
    </row>
    <row r="32" spans="1:14" s="62" customFormat="1" ht="18" customHeight="1">
      <c r="A32" s="59"/>
      <c r="B32" s="59"/>
      <c r="C32" s="48" t="s">
        <v>30</v>
      </c>
      <c r="D32" s="60">
        <v>15800</v>
      </c>
      <c r="E32" s="50">
        <v>16000</v>
      </c>
      <c r="F32" s="60"/>
      <c r="G32" s="52">
        <f t="shared" si="0"/>
        <v>1.0126582278481013</v>
      </c>
      <c r="H32" s="61"/>
      <c r="I32" s="61"/>
      <c r="J32" s="61"/>
      <c r="K32" s="61"/>
      <c r="L32" s="61"/>
      <c r="M32" s="61"/>
      <c r="N32" s="61"/>
    </row>
    <row r="33" spans="1:14" s="62" customFormat="1" ht="18" customHeight="1">
      <c r="A33" s="59"/>
      <c r="B33" s="59"/>
      <c r="C33" s="48" t="s">
        <v>31</v>
      </c>
      <c r="D33" s="60">
        <v>11300</v>
      </c>
      <c r="E33" s="50">
        <v>11500</v>
      </c>
      <c r="F33" s="60"/>
      <c r="G33" s="52">
        <f t="shared" si="0"/>
        <v>1.0176991150442478</v>
      </c>
      <c r="H33" s="61"/>
      <c r="I33" s="61"/>
      <c r="J33" s="61"/>
      <c r="K33" s="61"/>
      <c r="L33" s="61"/>
      <c r="M33" s="61"/>
      <c r="N33" s="61"/>
    </row>
    <row r="34" spans="1:14" s="62" customFormat="1" ht="18" customHeight="1">
      <c r="A34" s="59"/>
      <c r="B34" s="59"/>
      <c r="C34" s="48" t="s">
        <v>32</v>
      </c>
      <c r="D34" s="60">
        <v>10800</v>
      </c>
      <c r="E34" s="50">
        <v>11000</v>
      </c>
      <c r="F34" s="60"/>
      <c r="G34" s="52">
        <f t="shared" si="0"/>
        <v>1.0185185185185186</v>
      </c>
      <c r="H34" s="61"/>
      <c r="I34" s="61"/>
      <c r="J34" s="61"/>
      <c r="K34" s="61"/>
      <c r="L34" s="61"/>
      <c r="M34" s="61"/>
      <c r="N34" s="61"/>
    </row>
    <row r="35" spans="1:14" s="1" customFormat="1" ht="18" customHeight="1">
      <c r="A35" s="63"/>
      <c r="B35" s="63"/>
      <c r="C35" s="64" t="s">
        <v>33</v>
      </c>
      <c r="D35" s="64">
        <v>3900</v>
      </c>
      <c r="E35" s="65">
        <v>20000</v>
      </c>
      <c r="F35" s="64"/>
      <c r="G35" s="66">
        <f>E35/D35</f>
        <v>5.128205128205129</v>
      </c>
      <c r="H35" s="67"/>
      <c r="I35" s="67"/>
      <c r="J35" s="67"/>
      <c r="K35" s="67"/>
      <c r="L35" s="67"/>
      <c r="M35" s="67"/>
      <c r="N35" s="67"/>
    </row>
    <row r="38" spans="3:5" ht="12.75">
      <c r="C38" s="76"/>
      <c r="D38" s="77"/>
      <c r="E38" s="77"/>
    </row>
    <row r="39" spans="3:5" ht="12.75">
      <c r="C39" s="78" t="s">
        <v>40</v>
      </c>
      <c r="D39" s="77"/>
      <c r="E39" s="79" t="s">
        <v>41</v>
      </c>
    </row>
    <row r="40" spans="3:5" ht="12.75">
      <c r="C40" s="78" t="s">
        <v>42</v>
      </c>
      <c r="D40" s="77"/>
      <c r="E40" s="79" t="s">
        <v>43</v>
      </c>
    </row>
    <row r="41" spans="3:5" ht="12.75">
      <c r="C41" s="76"/>
      <c r="D41" s="77"/>
      <c r="E41" s="79" t="s">
        <v>44</v>
      </c>
    </row>
  </sheetData>
  <mergeCells count="1">
    <mergeCell ref="A2:C2"/>
  </mergeCells>
  <printOptions horizontalCentered="1"/>
  <pageMargins left="0.3937007874015748" right="0.3937007874015748" top="0.5905511811023623" bottom="0.5905511811023623" header="0.5118110236220472" footer="0.5118110236220472"/>
  <pageSetup firstPageNumber="63" useFirstPageNumber="1" horizontalDpi="600" verticalDpi="6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2004-11-17T09:38:29Z</cp:lastPrinted>
  <dcterms:created xsi:type="dcterms:W3CDTF">2002-07-10T08:21:31Z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