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3" activeTab="0"/>
  </bookViews>
  <sheets>
    <sheet name="FGZGiK" sheetId="1" r:id="rId1"/>
  </sheets>
  <definedNames>
    <definedName name="_xlnm.Print_Titles" localSheetId="0">'FGZGiK'!$8:$8</definedName>
  </definedNames>
  <calcPr fullCalcOnLoad="1"/>
</workbook>
</file>

<file path=xl/sharedStrings.xml><?xml version="1.0" encoding="utf-8"?>
<sst xmlns="http://schemas.openxmlformats.org/spreadsheetml/2006/main" count="42" uniqueCount="36">
  <si>
    <t>Dział</t>
  </si>
  <si>
    <t>Wyszczególnienie</t>
  </si>
  <si>
    <t xml:space="preserve"> I   Przychody</t>
  </si>
  <si>
    <t>Suma bilansowa</t>
  </si>
  <si>
    <t>sprzedaż map i wyrysów</t>
  </si>
  <si>
    <t>zakup materiałów i usług</t>
  </si>
  <si>
    <t>zakup sprzętu specjalistycznego</t>
  </si>
  <si>
    <t>Stan środków obrotowych na początek roku</t>
  </si>
  <si>
    <t xml:space="preserve">II    Wydatki </t>
  </si>
  <si>
    <t>specjalistyczne szkolenie pracowników</t>
  </si>
  <si>
    <t>Działalność usługowa</t>
  </si>
  <si>
    <t>Fundusz Gospodarki Zasobem Geodezyjnym i Kartograficznym</t>
  </si>
  <si>
    <t xml:space="preserve">odsetki </t>
  </si>
  <si>
    <t>083</t>
  </si>
  <si>
    <t>Wpływy z usług</t>
  </si>
  <si>
    <t>092</t>
  </si>
  <si>
    <t>Pozostałe odsetki</t>
  </si>
  <si>
    <t>Zakup materiałów i wyposażenia</t>
  </si>
  <si>
    <t>Zakup usług remontowych</t>
  </si>
  <si>
    <t>Zakup usług pozostałych</t>
  </si>
  <si>
    <t>Przelewy redystrybucyjne</t>
  </si>
  <si>
    <t>Wydatki na zakupy inwestycyjne funduszy celowych</t>
  </si>
  <si>
    <t xml:space="preserve">                                   Plan przychodów i wydatków</t>
  </si>
  <si>
    <t xml:space="preserve">    Funduszu Gospodarki Zasobem Geodezyjnym i Kartograficznym</t>
  </si>
  <si>
    <t xml:space="preserve">                                   na 2003 rok</t>
  </si>
  <si>
    <t>Plan na 2003 rok</t>
  </si>
  <si>
    <t>w tym stan środków pieniężnych</t>
  </si>
  <si>
    <t xml:space="preserve">wpłaty na rzecz Centralnego Funduszu Gospodarki Zasobem Geodezyjnym 
i Kartograficznym </t>
  </si>
  <si>
    <t>Stan środków obrotowych na koniec roku</t>
  </si>
  <si>
    <t>Załącznik Nr 8</t>
  </si>
  <si>
    <t>Prezydenta Miasta Lublin</t>
  </si>
  <si>
    <t>§</t>
  </si>
  <si>
    <t>Rozdz.</t>
  </si>
  <si>
    <t>do Zarządzenia Nr 81/2003</t>
  </si>
  <si>
    <t>z dnia 19 lutego 2003 roku</t>
  </si>
  <si>
    <t xml:space="preserve">wpłaty na rzecz Wojewódzkiego Funduszu Gospodarki Zasobem Geodezyjnym 
i Kartograficznym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</si>
</sst>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wrapText="1"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Fill="1" applyBorder="1" applyAlignment="1">
      <alignment/>
    </xf>
    <xf numFmtId="3" fontId="4" fillId="1" borderId="5" xfId="0" applyNumberFormat="1" applyFont="1" applyFill="1" applyBorder="1" applyAlignment="1">
      <alignment vertical="center"/>
    </xf>
    <xf numFmtId="3" fontId="4" fillId="1" borderId="6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4" fillId="2" borderId="5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 wrapText="1"/>
    </xf>
    <xf numFmtId="3" fontId="4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 horizontal="left" wrapText="1"/>
    </xf>
    <xf numFmtId="3" fontId="7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5" xfId="0" applyNumberFormat="1" applyFont="1" applyBorder="1" applyAlignment="1" quotePrefix="1">
      <alignment horizontal="right"/>
    </xf>
    <xf numFmtId="3" fontId="8" fillId="0" borderId="5" xfId="0" applyNumberFormat="1" applyFont="1" applyBorder="1" applyAlignment="1">
      <alignment horizontal="left" wrapText="1"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/>
    </xf>
    <xf numFmtId="3" fontId="7" fillId="0" borderId="11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 vertical="center"/>
    </xf>
    <xf numFmtId="3" fontId="4" fillId="1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1" fontId="8" fillId="0" borderId="5" xfId="0" applyNumberFormat="1" applyFont="1" applyBorder="1" applyAlignment="1" quotePrefix="1">
      <alignment horizontal="right"/>
    </xf>
    <xf numFmtId="3" fontId="8" fillId="0" borderId="6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7" fillId="0" borderId="11" xfId="0" applyNumberFormat="1" applyFont="1" applyBorder="1" applyAlignment="1">
      <alignment horizontal="left" wrapText="1"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 horizontal="left" wrapText="1"/>
    </xf>
    <xf numFmtId="3" fontId="8" fillId="0" borderId="9" xfId="0" applyNumberFormat="1" applyFont="1" applyBorder="1" applyAlignment="1">
      <alignment horizontal="left" wrapText="1"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4" xfId="0" applyFont="1" applyBorder="1" applyAlignment="1">
      <alignment wrapText="1"/>
    </xf>
    <xf numFmtId="3" fontId="8" fillId="0" borderId="4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9" xfId="0" applyFont="1" applyBorder="1" applyAlignment="1">
      <alignment wrapText="1"/>
    </xf>
    <xf numFmtId="3" fontId="8" fillId="0" borderId="9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8" fillId="0" borderId="4" xfId="0" applyNumberFormat="1" applyFont="1" applyBorder="1" applyAlignment="1" quotePrefix="1">
      <alignment horizontal="right"/>
    </xf>
    <xf numFmtId="1" fontId="8" fillId="0" borderId="4" xfId="0" applyNumberFormat="1" applyFont="1" applyBorder="1" applyAlignment="1" quotePrefix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75" zoomScaleNormal="75" workbookViewId="0" topLeftCell="A21">
      <selection activeCell="D29" sqref="D29"/>
    </sheetView>
  </sheetViews>
  <sheetFormatPr defaultColWidth="9.00390625" defaultRowHeight="12.75"/>
  <cols>
    <col min="1" max="3" width="10.75390625" style="0" customWidth="1"/>
    <col min="4" max="4" width="72.125" style="0" customWidth="1"/>
    <col min="5" max="5" width="26.625" style="0" customWidth="1"/>
  </cols>
  <sheetData>
    <row r="1" spans="4:5" ht="12.75">
      <c r="D1" s="1"/>
      <c r="E1" s="3" t="s">
        <v>29</v>
      </c>
    </row>
    <row r="2" spans="1:5" ht="15.75">
      <c r="A2" s="6" t="s">
        <v>22</v>
      </c>
      <c r="D2" s="1"/>
      <c r="E2" s="3" t="s">
        <v>33</v>
      </c>
    </row>
    <row r="3" spans="1:5" ht="13.5" customHeight="1">
      <c r="A3" s="7" t="s">
        <v>23</v>
      </c>
      <c r="D3" s="1"/>
      <c r="E3" s="3" t="s">
        <v>30</v>
      </c>
    </row>
    <row r="4" spans="1:5" ht="13.5" customHeight="1">
      <c r="A4" s="7" t="s">
        <v>24</v>
      </c>
      <c r="B4" s="2"/>
      <c r="C4" s="2"/>
      <c r="D4" s="1"/>
      <c r="E4" s="3" t="s">
        <v>34</v>
      </c>
    </row>
    <row r="5" spans="1:5" ht="13.5" customHeight="1">
      <c r="A5" s="7"/>
      <c r="B5" s="2"/>
      <c r="C5" s="2"/>
      <c r="D5" s="1"/>
      <c r="E5" s="5"/>
    </row>
    <row r="6" spans="1:5" ht="15.75" thickBot="1">
      <c r="A6" s="8"/>
      <c r="B6" s="8"/>
      <c r="C6" s="8"/>
      <c r="D6" s="8"/>
      <c r="E6" s="5"/>
    </row>
    <row r="7" spans="1:5" ht="40.5" customHeight="1" thickBot="1" thickTop="1">
      <c r="A7" s="55" t="s">
        <v>0</v>
      </c>
      <c r="B7" s="56" t="s">
        <v>32</v>
      </c>
      <c r="C7" s="56" t="s">
        <v>31</v>
      </c>
      <c r="D7" s="55" t="s">
        <v>1</v>
      </c>
      <c r="E7" s="55" t="s">
        <v>25</v>
      </c>
    </row>
    <row r="8" spans="1:5" ht="14.25" thickBot="1" thickTop="1">
      <c r="A8" s="4">
        <v>1</v>
      </c>
      <c r="B8" s="4">
        <v>2</v>
      </c>
      <c r="C8" s="4">
        <v>3</v>
      </c>
      <c r="D8" s="4">
        <v>4</v>
      </c>
      <c r="E8" s="9">
        <v>5</v>
      </c>
    </row>
    <row r="9" spans="1:11" s="5" customFormat="1" ht="24.75" customHeight="1" thickTop="1">
      <c r="A9" s="10"/>
      <c r="B9" s="10"/>
      <c r="C9" s="10"/>
      <c r="D9" s="11" t="s">
        <v>7</v>
      </c>
      <c r="E9" s="59">
        <v>525196</v>
      </c>
      <c r="F9"/>
      <c r="G9"/>
      <c r="H9"/>
      <c r="I9"/>
      <c r="J9"/>
      <c r="K9"/>
    </row>
    <row r="10" spans="1:11" s="5" customFormat="1" ht="15" customHeight="1" hidden="1">
      <c r="A10" s="12"/>
      <c r="B10" s="12"/>
      <c r="C10" s="12"/>
      <c r="D10" s="13" t="s">
        <v>26</v>
      </c>
      <c r="E10" s="60" t="e">
        <f>#REF!</f>
        <v>#REF!</v>
      </c>
      <c r="F10"/>
      <c r="G10"/>
      <c r="H10"/>
      <c r="I10"/>
      <c r="J10"/>
      <c r="K10"/>
    </row>
    <row r="11" spans="1:11" s="18" customFormat="1" ht="21.75" customHeight="1">
      <c r="A11" s="14"/>
      <c r="B11" s="15"/>
      <c r="C11" s="15"/>
      <c r="D11" s="16" t="s">
        <v>2</v>
      </c>
      <c r="E11" s="17">
        <f>E12</f>
        <v>650000</v>
      </c>
      <c r="F11"/>
      <c r="G11"/>
      <c r="H11"/>
      <c r="I11"/>
      <c r="J11"/>
      <c r="K11"/>
    </row>
    <row r="12" spans="1:11" s="18" customFormat="1" ht="24" customHeight="1">
      <c r="A12" s="19">
        <v>710</v>
      </c>
      <c r="B12" s="20"/>
      <c r="C12" s="20"/>
      <c r="D12" s="21" t="s">
        <v>10</v>
      </c>
      <c r="E12" s="22">
        <f>E13</f>
        <v>650000</v>
      </c>
      <c r="F12"/>
      <c r="G12"/>
      <c r="H12"/>
      <c r="I12"/>
      <c r="J12"/>
      <c r="K12"/>
    </row>
    <row r="13" spans="1:11" s="18" customFormat="1" ht="21" customHeight="1">
      <c r="A13" s="23"/>
      <c r="B13" s="24">
        <v>71030</v>
      </c>
      <c r="C13" s="24"/>
      <c r="D13" s="25" t="s">
        <v>11</v>
      </c>
      <c r="E13" s="26">
        <f>E14+E16</f>
        <v>650000</v>
      </c>
      <c r="F13"/>
      <c r="G13"/>
      <c r="H13"/>
      <c r="I13"/>
      <c r="J13"/>
      <c r="K13"/>
    </row>
    <row r="14" spans="1:11" s="18" customFormat="1" ht="19.5" customHeight="1">
      <c r="A14" s="23"/>
      <c r="B14" s="23"/>
      <c r="C14" s="23"/>
      <c r="D14" s="27" t="s">
        <v>4</v>
      </c>
      <c r="E14" s="28">
        <v>600000</v>
      </c>
      <c r="F14"/>
      <c r="G14"/>
      <c r="H14"/>
      <c r="I14"/>
      <c r="J14"/>
      <c r="K14"/>
    </row>
    <row r="15" spans="1:11" s="33" customFormat="1" ht="19.5" customHeight="1">
      <c r="A15" s="29"/>
      <c r="B15" s="57"/>
      <c r="C15" s="30" t="s">
        <v>13</v>
      </c>
      <c r="D15" s="31" t="s">
        <v>14</v>
      </c>
      <c r="E15" s="32">
        <v>600000</v>
      </c>
      <c r="F15"/>
      <c r="G15"/>
      <c r="H15"/>
      <c r="I15"/>
      <c r="J15"/>
      <c r="K15"/>
    </row>
    <row r="16" spans="1:11" s="18" customFormat="1" ht="19.5" customHeight="1">
      <c r="A16" s="34"/>
      <c r="B16" s="23"/>
      <c r="C16" s="23"/>
      <c r="D16" s="35" t="s">
        <v>12</v>
      </c>
      <c r="E16" s="36">
        <v>50000</v>
      </c>
      <c r="F16"/>
      <c r="G16"/>
      <c r="H16"/>
      <c r="I16"/>
      <c r="J16"/>
      <c r="K16"/>
    </row>
    <row r="17" spans="1:11" s="33" customFormat="1" ht="19.5" customHeight="1">
      <c r="A17" s="29"/>
      <c r="B17" s="57"/>
      <c r="C17" s="30" t="s">
        <v>15</v>
      </c>
      <c r="D17" s="31" t="s">
        <v>16</v>
      </c>
      <c r="E17" s="32">
        <v>50000</v>
      </c>
      <c r="F17"/>
      <c r="G17"/>
      <c r="H17"/>
      <c r="I17"/>
      <c r="J17"/>
      <c r="K17"/>
    </row>
    <row r="18" spans="1:11" s="18" customFormat="1" ht="18.75" customHeight="1">
      <c r="A18" s="34"/>
      <c r="B18" s="23"/>
      <c r="C18" s="23"/>
      <c r="D18" s="26" t="s">
        <v>3</v>
      </c>
      <c r="E18" s="26">
        <f>E9+E11</f>
        <v>1175196</v>
      </c>
      <c r="F18"/>
      <c r="G18"/>
      <c r="H18"/>
      <c r="I18"/>
      <c r="J18"/>
      <c r="K18"/>
    </row>
    <row r="19" spans="1:11" s="18" customFormat="1" ht="19.5" customHeight="1">
      <c r="A19" s="38"/>
      <c r="B19" s="38"/>
      <c r="C19" s="38"/>
      <c r="D19" s="39" t="s">
        <v>8</v>
      </c>
      <c r="E19" s="39">
        <f>E20</f>
        <v>799000</v>
      </c>
      <c r="F19"/>
      <c r="G19"/>
      <c r="H19"/>
      <c r="I19"/>
      <c r="J19"/>
      <c r="K19"/>
    </row>
    <row r="20" spans="1:11" s="18" customFormat="1" ht="24.75" customHeight="1">
      <c r="A20" s="19">
        <v>710</v>
      </c>
      <c r="B20" s="20"/>
      <c r="C20" s="20"/>
      <c r="D20" s="21" t="s">
        <v>10</v>
      </c>
      <c r="E20" s="40">
        <f>E21</f>
        <v>799000</v>
      </c>
      <c r="F20"/>
      <c r="G20"/>
      <c r="H20"/>
      <c r="I20"/>
      <c r="J20"/>
      <c r="K20"/>
    </row>
    <row r="21" spans="1:11" s="18" customFormat="1" ht="21" customHeight="1">
      <c r="A21" s="23"/>
      <c r="B21" s="24">
        <v>71030</v>
      </c>
      <c r="C21" s="24"/>
      <c r="D21" s="25" t="s">
        <v>11</v>
      </c>
      <c r="E21" s="26">
        <f>E22+E26+E28+E31+E33</f>
        <v>799000</v>
      </c>
      <c r="F21"/>
      <c r="G21"/>
      <c r="H21"/>
      <c r="I21"/>
      <c r="J21"/>
      <c r="K21"/>
    </row>
    <row r="22" spans="1:11" s="18" customFormat="1" ht="19.5" customHeight="1">
      <c r="A22" s="23"/>
      <c r="B22" s="23"/>
      <c r="C22" s="23"/>
      <c r="D22" s="27" t="s">
        <v>5</v>
      </c>
      <c r="E22" s="28">
        <f>SUM(E23:E25)</f>
        <v>504000</v>
      </c>
      <c r="F22"/>
      <c r="G22"/>
      <c r="H22"/>
      <c r="I22"/>
      <c r="J22"/>
      <c r="K22"/>
    </row>
    <row r="23" spans="1:11" s="33" customFormat="1" ht="18.75" customHeight="1">
      <c r="A23" s="37"/>
      <c r="B23" s="58"/>
      <c r="C23" s="41">
        <v>4210</v>
      </c>
      <c r="D23" s="31" t="s">
        <v>17</v>
      </c>
      <c r="E23" s="37">
        <v>30000</v>
      </c>
      <c r="F23"/>
      <c r="G23"/>
      <c r="H23"/>
      <c r="I23"/>
      <c r="J23"/>
      <c r="K23"/>
    </row>
    <row r="24" spans="1:11" s="33" customFormat="1" ht="18.75" customHeight="1">
      <c r="A24" s="37"/>
      <c r="B24" s="58"/>
      <c r="C24" s="41">
        <v>4270</v>
      </c>
      <c r="D24" s="31" t="s">
        <v>18</v>
      </c>
      <c r="E24" s="42">
        <v>30000</v>
      </c>
      <c r="F24"/>
      <c r="G24"/>
      <c r="H24"/>
      <c r="I24"/>
      <c r="J24"/>
      <c r="K24"/>
    </row>
    <row r="25" spans="1:11" s="33" customFormat="1" ht="18.75" customHeight="1">
      <c r="A25" s="37"/>
      <c r="B25" s="58"/>
      <c r="C25" s="41">
        <v>4300</v>
      </c>
      <c r="D25" s="31" t="s">
        <v>19</v>
      </c>
      <c r="E25" s="42">
        <v>444000</v>
      </c>
      <c r="F25"/>
      <c r="G25"/>
      <c r="H25"/>
      <c r="I25"/>
      <c r="J25"/>
      <c r="K25"/>
    </row>
    <row r="26" spans="1:11" s="18" customFormat="1" ht="30.75" customHeight="1">
      <c r="A26" s="23"/>
      <c r="B26" s="23"/>
      <c r="C26" s="23"/>
      <c r="D26" s="44" t="s">
        <v>27</v>
      </c>
      <c r="E26" s="36">
        <f>E27</f>
        <v>65000</v>
      </c>
      <c r="F26"/>
      <c r="G26"/>
      <c r="H26"/>
      <c r="I26"/>
      <c r="J26"/>
      <c r="K26"/>
    </row>
    <row r="27" spans="1:11" s="33" customFormat="1" ht="19.5" customHeight="1">
      <c r="A27" s="37"/>
      <c r="B27" s="58"/>
      <c r="C27" s="41">
        <v>2960</v>
      </c>
      <c r="D27" s="31" t="s">
        <v>20</v>
      </c>
      <c r="E27" s="32">
        <v>65000</v>
      </c>
      <c r="F27"/>
      <c r="G27"/>
      <c r="H27"/>
      <c r="I27"/>
      <c r="J27"/>
      <c r="K27"/>
    </row>
    <row r="28" spans="1:11" s="18" customFormat="1" ht="29.25" customHeight="1">
      <c r="A28" s="23"/>
      <c r="B28" s="23"/>
      <c r="C28" s="23"/>
      <c r="D28" s="35" t="s">
        <v>35</v>
      </c>
      <c r="E28" s="36">
        <f>E29</f>
        <v>65000</v>
      </c>
      <c r="F28"/>
      <c r="G28"/>
      <c r="H28"/>
      <c r="I28"/>
      <c r="J28"/>
      <c r="K28"/>
    </row>
    <row r="29" spans="1:11" s="61" customFormat="1" ht="19.5" customHeight="1">
      <c r="A29" s="43"/>
      <c r="B29" s="41"/>
      <c r="C29" s="41">
        <v>2960</v>
      </c>
      <c r="D29" s="31" t="s">
        <v>20</v>
      </c>
      <c r="E29" s="32">
        <v>65000</v>
      </c>
      <c r="F29"/>
      <c r="G29"/>
      <c r="H29"/>
      <c r="I29"/>
      <c r="J29"/>
      <c r="K29"/>
    </row>
    <row r="30" ht="19.5" customHeight="1"/>
    <row r="31" spans="1:11" s="18" customFormat="1" ht="19.5" customHeight="1">
      <c r="A31" s="23"/>
      <c r="B31" s="45"/>
      <c r="C31" s="45"/>
      <c r="D31" s="44" t="s">
        <v>6</v>
      </c>
      <c r="E31" s="36">
        <f>E32</f>
        <v>150000</v>
      </c>
      <c r="F31"/>
      <c r="G31"/>
      <c r="H31"/>
      <c r="I31"/>
      <c r="J31"/>
      <c r="K31"/>
    </row>
    <row r="32" spans="1:11" s="33" customFormat="1" ht="19.5" customHeight="1">
      <c r="A32" s="37"/>
      <c r="B32" s="58"/>
      <c r="C32" s="41">
        <v>6120</v>
      </c>
      <c r="D32" s="31" t="s">
        <v>21</v>
      </c>
      <c r="E32" s="32">
        <v>150000</v>
      </c>
      <c r="F32"/>
      <c r="G32"/>
      <c r="H32"/>
      <c r="I32"/>
      <c r="J32"/>
      <c r="K32"/>
    </row>
    <row r="33" spans="1:11" s="18" customFormat="1" ht="21" customHeight="1">
      <c r="A33" s="23"/>
      <c r="B33" s="45"/>
      <c r="C33" s="45"/>
      <c r="D33" s="46" t="s">
        <v>9</v>
      </c>
      <c r="E33" s="23">
        <f>E34</f>
        <v>15000</v>
      </c>
      <c r="F33"/>
      <c r="G33"/>
      <c r="H33"/>
      <c r="I33"/>
      <c r="J33"/>
      <c r="K33"/>
    </row>
    <row r="34" spans="1:11" s="33" customFormat="1" ht="21" customHeight="1">
      <c r="A34" s="37"/>
      <c r="B34" s="58"/>
      <c r="C34" s="41">
        <v>4300</v>
      </c>
      <c r="D34" s="47" t="s">
        <v>19</v>
      </c>
      <c r="E34" s="32">
        <v>15000</v>
      </c>
      <c r="F34"/>
      <c r="G34"/>
      <c r="H34"/>
      <c r="I34"/>
      <c r="J34"/>
      <c r="K34"/>
    </row>
    <row r="35" spans="1:11" s="52" customFormat="1" ht="20.25" customHeight="1">
      <c r="A35" s="48"/>
      <c r="B35" s="49"/>
      <c r="C35" s="49"/>
      <c r="D35" s="50" t="s">
        <v>28</v>
      </c>
      <c r="E35" s="51">
        <f>E9+E11-E19</f>
        <v>376196</v>
      </c>
      <c r="F35"/>
      <c r="G35"/>
      <c r="H35"/>
      <c r="I35"/>
      <c r="J35"/>
      <c r="K35"/>
    </row>
    <row r="36" spans="1:11" s="52" customFormat="1" ht="15" customHeight="1" hidden="1">
      <c r="A36" s="48"/>
      <c r="B36" s="49"/>
      <c r="C36" s="49"/>
      <c r="D36" s="53" t="s">
        <v>26</v>
      </c>
      <c r="E36" s="54" t="e">
        <f>E10+E11-E19</f>
        <v>#REF!</v>
      </c>
      <c r="F36"/>
      <c r="G36"/>
      <c r="H36"/>
      <c r="I36"/>
      <c r="J36"/>
      <c r="K36"/>
    </row>
    <row r="37" spans="1:11" s="18" customFormat="1" ht="19.5" customHeight="1">
      <c r="A37" s="14"/>
      <c r="B37" s="14"/>
      <c r="C37" s="14"/>
      <c r="D37" s="26" t="s">
        <v>3</v>
      </c>
      <c r="E37" s="26">
        <f>E19+E35</f>
        <v>1175196</v>
      </c>
      <c r="F37"/>
      <c r="G37"/>
      <c r="H37"/>
      <c r="I37"/>
      <c r="J37"/>
      <c r="K37"/>
    </row>
    <row r="38" ht="19.5" customHeight="1"/>
    <row r="39" ht="19.5" customHeight="1"/>
  </sheetData>
  <printOptions horizontalCentered="1"/>
  <pageMargins left="0.5905511811023623" right="0.5905511811023623" top="0.6692913385826772" bottom="0.5905511811023623" header="0.5118110236220472" footer="0.3937007874015748"/>
  <pageSetup firstPageNumber="217" useFirstPageNumber="1" horizontalDpi="300" verticalDpi="300" orientation="landscape" paperSize="9" scale="87" r:id="rId1"/>
  <headerFooter alignWithMargins="0">
    <oddHeader>&amp;C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Urząd Miejski w Lublinie Urzą</cp:lastModifiedBy>
  <cp:lastPrinted>2003-02-19T11:36:00Z</cp:lastPrinted>
  <dcterms:created xsi:type="dcterms:W3CDTF">1998-12-12T11:41:09Z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